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hfile-sv.w2.city.chofu.tokyo.jp\0206_契約課\内部\【03　工事契約事務】\00工事契約事務（原本）\01一般競争（★☆総合評価試行）\令和５年度落札決定基準\202305 単体検討\"/>
    </mc:Choice>
  </mc:AlternateContent>
  <bookViews>
    <workbookView xWindow="0" yWindow="0" windowWidth="20490" windowHeight="7770"/>
  </bookViews>
  <sheets>
    <sheet name="Sheet1" sheetId="1" r:id="rId1"/>
  </sheets>
  <definedNames>
    <definedName name="_xlnm._FilterDatabase" localSheetId="0" hidden="1">Sheet1!#REF!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3" i="1" l="1"/>
  <c r="G40" i="1"/>
  <c r="G39" i="1"/>
  <c r="G22" i="1" l="1"/>
  <c r="G21" i="1"/>
  <c r="G20" i="1"/>
  <c r="G19" i="1"/>
  <c r="G18" i="1"/>
  <c r="G15" i="1"/>
  <c r="G14" i="1"/>
  <c r="G45" i="1"/>
  <c r="G32" i="1" l="1"/>
  <c r="G31" i="1"/>
  <c r="G30" i="1"/>
  <c r="G29" i="1"/>
  <c r="G28" i="1"/>
  <c r="G27" i="1"/>
  <c r="G26" i="1"/>
  <c r="G33" i="1"/>
  <c r="G17" i="1"/>
  <c r="G16" i="1"/>
  <c r="H29" i="1" l="1"/>
  <c r="H26" i="1"/>
  <c r="H32" i="1"/>
  <c r="G42" i="1"/>
  <c r="G41" i="1"/>
  <c r="H39" i="1" l="1"/>
  <c r="G53" i="1"/>
  <c r="G54" i="1" l="1"/>
  <c r="G51" i="1"/>
  <c r="G52" i="1"/>
  <c r="G49" i="1"/>
  <c r="G50" i="1"/>
  <c r="G47" i="1"/>
  <c r="G48" i="1"/>
  <c r="G46" i="1"/>
  <c r="G44" i="1"/>
  <c r="H53" i="1" l="1"/>
  <c r="H47" i="1"/>
  <c r="H49" i="1"/>
  <c r="H51" i="1"/>
  <c r="H45" i="1"/>
  <c r="H43" i="1"/>
  <c r="G24" i="1"/>
  <c r="G23" i="1"/>
  <c r="G25" i="1"/>
  <c r="H55" i="1" l="1"/>
  <c r="H23" i="1"/>
  <c r="H14" i="1"/>
  <c r="H34" i="1" l="1"/>
</calcChain>
</file>

<file path=xl/sharedStrings.xml><?xml version="1.0" encoding="utf-8"?>
<sst xmlns="http://schemas.openxmlformats.org/spreadsheetml/2006/main" count="84" uniqueCount="78">
  <si>
    <t>№</t>
    <phoneticPr fontId="1"/>
  </si>
  <si>
    <t>評価基準</t>
    <rPh sb="0" eb="2">
      <t>ヒョウカ</t>
    </rPh>
    <rPh sb="2" eb="4">
      <t>キジュン</t>
    </rPh>
    <phoneticPr fontId="1"/>
  </si>
  <si>
    <t>評価点</t>
    <rPh sb="0" eb="2">
      <t>ヒョウカ</t>
    </rPh>
    <rPh sb="2" eb="3">
      <t>テン</t>
    </rPh>
    <phoneticPr fontId="1"/>
  </si>
  <si>
    <t>１級技術者</t>
    <phoneticPr fontId="1"/>
  </si>
  <si>
    <t>２級技術者</t>
    <phoneticPr fontId="1"/>
  </si>
  <si>
    <t>その他の技術者</t>
    <phoneticPr fontId="1"/>
  </si>
  <si>
    <t>所属していない</t>
  </si>
  <si>
    <t>なし</t>
    <phoneticPr fontId="1"/>
  </si>
  <si>
    <t>あり</t>
    <phoneticPr fontId="1"/>
  </si>
  <si>
    <t>加入している</t>
    <phoneticPr fontId="1"/>
  </si>
  <si>
    <t>加入していない</t>
    <phoneticPr fontId="1"/>
  </si>
  <si>
    <t>技術評価点合計</t>
    <rPh sb="0" eb="2">
      <t>ギジュツ</t>
    </rPh>
    <rPh sb="2" eb="4">
      <t>ヒョウカ</t>
    </rPh>
    <rPh sb="4" eb="5">
      <t>テン</t>
    </rPh>
    <rPh sb="5" eb="7">
      <t>ゴウケイ</t>
    </rPh>
    <phoneticPr fontId="1"/>
  </si>
  <si>
    <t>評価内容・提出書類等</t>
    <rPh sb="0" eb="2">
      <t>ヒョウカ</t>
    </rPh>
    <rPh sb="2" eb="4">
      <t>ナイヨウ</t>
    </rPh>
    <rPh sb="5" eb="7">
      <t>テイシュツ</t>
    </rPh>
    <rPh sb="7" eb="9">
      <t>ショルイ</t>
    </rPh>
    <rPh sb="9" eb="10">
      <t>トウ</t>
    </rPh>
    <phoneticPr fontId="1"/>
  </si>
  <si>
    <t>市内本店</t>
    <rPh sb="0" eb="2">
      <t>シナイ</t>
    </rPh>
    <rPh sb="2" eb="4">
      <t>ホンテン</t>
    </rPh>
    <phoneticPr fontId="1"/>
  </si>
  <si>
    <t>市内支店等</t>
    <rPh sb="0" eb="2">
      <t>シナイ</t>
    </rPh>
    <rPh sb="2" eb="4">
      <t>シテン</t>
    </rPh>
    <rPh sb="4" eb="5">
      <t>トウ</t>
    </rPh>
    <phoneticPr fontId="1"/>
  </si>
  <si>
    <t>技術者実績</t>
    <rPh sb="3" eb="5">
      <t>ジッセキ</t>
    </rPh>
    <phoneticPr fontId="1"/>
  </si>
  <si>
    <t>該当なし</t>
    <rPh sb="0" eb="2">
      <t>ガイトウ</t>
    </rPh>
    <phoneticPr fontId="1"/>
  </si>
  <si>
    <t>経験なし</t>
    <rPh sb="0" eb="2">
      <t>ケイケン</t>
    </rPh>
    <phoneticPr fontId="1"/>
  </si>
  <si>
    <t>同種工事実績あり</t>
    <rPh sb="0" eb="2">
      <t>ドウシュ</t>
    </rPh>
    <rPh sb="2" eb="4">
      <t>コウジ</t>
    </rPh>
    <rPh sb="4" eb="6">
      <t>ジッセキ</t>
    </rPh>
    <phoneticPr fontId="1"/>
  </si>
  <si>
    <t>同種工事で，予定価格に構成員の出資比率を乗じた金額以上の工事実績</t>
    <rPh sb="0" eb="2">
      <t>ドウシュ</t>
    </rPh>
    <rPh sb="6" eb="8">
      <t>ヨテイ</t>
    </rPh>
    <rPh sb="8" eb="10">
      <t>カカク</t>
    </rPh>
    <rPh sb="11" eb="14">
      <t>コウセイイン</t>
    </rPh>
    <rPh sb="15" eb="17">
      <t>シュッシ</t>
    </rPh>
    <rPh sb="17" eb="19">
      <t>ヒリツ</t>
    </rPh>
    <rPh sb="20" eb="21">
      <t>ジョウ</t>
    </rPh>
    <rPh sb="23" eb="25">
      <t>キンガク</t>
    </rPh>
    <rPh sb="25" eb="27">
      <t>イジョウ</t>
    </rPh>
    <rPh sb="28" eb="30">
      <t>コウジ</t>
    </rPh>
    <rPh sb="30" eb="32">
      <t>ジッセキ</t>
    </rPh>
    <phoneticPr fontId="1"/>
  </si>
  <si>
    <t>地域貢献</t>
    <phoneticPr fontId="1"/>
  </si>
  <si>
    <t>労務単価</t>
    <phoneticPr fontId="1"/>
  </si>
  <si>
    <t>障害者雇用</t>
    <phoneticPr fontId="1"/>
  </si>
  <si>
    <t>雇用あり（雇用期間１年以上）</t>
    <phoneticPr fontId="1"/>
  </si>
  <si>
    <t>雇用なし</t>
    <phoneticPr fontId="1"/>
  </si>
  <si>
    <r>
      <t xml:space="preserve">法定雇用率以上の障害者
</t>
    </r>
    <r>
      <rPr>
        <b/>
        <sz val="10"/>
        <color theme="1"/>
        <rFont val="ＭＳ ゴシック"/>
        <family val="3"/>
        <charset val="128"/>
      </rPr>
      <t>＜提出書類＞
「障害者雇用状況報告書」又は「障害者の常用雇用が確認できる書類の写し」</t>
    </r>
    <rPh sb="13" eb="15">
      <t>テイシュツ</t>
    </rPh>
    <rPh sb="15" eb="17">
      <t>ショルイ</t>
    </rPh>
    <phoneticPr fontId="1"/>
  </si>
  <si>
    <t>男女共同参画</t>
    <phoneticPr fontId="1"/>
  </si>
  <si>
    <r>
      <t xml:space="preserve">育児・介護休業制度の有無
</t>
    </r>
    <r>
      <rPr>
        <b/>
        <sz val="10"/>
        <color theme="1"/>
        <rFont val="ＭＳ ゴシック"/>
        <family val="3"/>
        <charset val="128"/>
      </rPr>
      <t>＜提出書類＞
就業規則、労働協約等の写し等，制度の有無を確認できる資料</t>
    </r>
    <rPh sb="14" eb="16">
      <t>テイシュツ</t>
    </rPh>
    <rPh sb="16" eb="18">
      <t>ショルイ</t>
    </rPh>
    <phoneticPr fontId="1"/>
  </si>
  <si>
    <t>制度あり</t>
    <phoneticPr fontId="1"/>
  </si>
  <si>
    <t>制度なし</t>
    <rPh sb="0" eb="2">
      <t>セイド</t>
    </rPh>
    <phoneticPr fontId="1"/>
  </si>
  <si>
    <r>
      <t xml:space="preserve">法定外労働補償制度加入
</t>
    </r>
    <r>
      <rPr>
        <b/>
        <sz val="10"/>
        <rFont val="ＭＳ ゴシック"/>
        <family val="3"/>
        <charset val="128"/>
      </rPr>
      <t>＜提出書類＞
最新の経営事項審査結果通知書の写し</t>
    </r>
    <rPh sb="13" eb="15">
      <t>テイシュツ</t>
    </rPh>
    <rPh sb="15" eb="17">
      <t>ショルイ</t>
    </rPh>
    <rPh sb="19" eb="21">
      <t>サイシン</t>
    </rPh>
    <rPh sb="22" eb="24">
      <t>ケイエイ</t>
    </rPh>
    <rPh sb="24" eb="26">
      <t>ジコウ</t>
    </rPh>
    <rPh sb="26" eb="28">
      <t>シンサ</t>
    </rPh>
    <rPh sb="28" eb="30">
      <t>ケッカ</t>
    </rPh>
    <rPh sb="30" eb="33">
      <t>ツウチショ</t>
    </rPh>
    <rPh sb="34" eb="35">
      <t>ウツ</t>
    </rPh>
    <phoneticPr fontId="1"/>
  </si>
  <si>
    <t>ＣＣＵＳ</t>
    <phoneticPr fontId="1"/>
  </si>
  <si>
    <r>
      <t xml:space="preserve">建設キャリアアップシステムの登録
</t>
    </r>
    <r>
      <rPr>
        <b/>
        <sz val="10"/>
        <color theme="1"/>
        <rFont val="ＭＳ 明朝"/>
        <family val="1"/>
        <charset val="128"/>
      </rPr>
      <t>＜提出書類＞
原則なし</t>
    </r>
    <phoneticPr fontId="1"/>
  </si>
  <si>
    <t>80点以上</t>
    <phoneticPr fontId="1"/>
  </si>
  <si>
    <t>77点以上80点未満</t>
    <phoneticPr fontId="1"/>
  </si>
  <si>
    <t>74点以上77点未満</t>
    <phoneticPr fontId="1"/>
  </si>
  <si>
    <t>70点以上74点未満</t>
    <phoneticPr fontId="1"/>
  </si>
  <si>
    <t>65点以上70点未満</t>
    <phoneticPr fontId="1"/>
  </si>
  <si>
    <t>60点以上65点未満</t>
    <phoneticPr fontId="1"/>
  </si>
  <si>
    <t>55点以上60点未満</t>
    <phoneticPr fontId="1"/>
  </si>
  <si>
    <t>50点以上55点未満</t>
    <phoneticPr fontId="1"/>
  </si>
  <si>
    <t>50点未満</t>
    <phoneticPr fontId="1"/>
  </si>
  <si>
    <t>本件の評価項目につき，下記のとおり申告します。</t>
    <rPh sb="0" eb="2">
      <t>ホンケン</t>
    </rPh>
    <rPh sb="3" eb="5">
      <t>ヒョウカ</t>
    </rPh>
    <rPh sb="5" eb="7">
      <t>コウモク</t>
    </rPh>
    <rPh sb="11" eb="13">
      <t>カキ</t>
    </rPh>
    <rPh sb="17" eb="19">
      <t>シンコク</t>
    </rPh>
    <phoneticPr fontId="1"/>
  </si>
  <si>
    <t>工事成績評定</t>
    <phoneticPr fontId="1"/>
  </si>
  <si>
    <t>技術者資格</t>
    <phoneticPr fontId="1"/>
  </si>
  <si>
    <t>様式１</t>
    <rPh sb="0" eb="2">
      <t>ヨウシキ</t>
    </rPh>
    <phoneticPr fontId="1"/>
  </si>
  <si>
    <t>調布市発注工事の工事成績評定が７５点以上又は他官公庁表彰実績</t>
    <rPh sb="20" eb="21">
      <t>マタ</t>
    </rPh>
    <rPh sb="22" eb="23">
      <t>タ</t>
    </rPh>
    <rPh sb="23" eb="26">
      <t>カンコウチョウ</t>
    </rPh>
    <rPh sb="26" eb="28">
      <t>ヒョウショウ</t>
    </rPh>
    <rPh sb="28" eb="30">
      <t>ジッセキ</t>
    </rPh>
    <phoneticPr fontId="1"/>
  </si>
  <si>
    <t>調布市発注工事の工事成績評定が７５点以上又は他官公庁表彰実績</t>
    <rPh sb="0" eb="3">
      <t>チョウフシ</t>
    </rPh>
    <rPh sb="3" eb="5">
      <t>ハッチュウ</t>
    </rPh>
    <rPh sb="5" eb="7">
      <t>コウジ</t>
    </rPh>
    <rPh sb="8" eb="10">
      <t>コウジ</t>
    </rPh>
    <rPh sb="10" eb="12">
      <t>セイセキ</t>
    </rPh>
    <rPh sb="12" eb="14">
      <t>ヒョウテイ</t>
    </rPh>
    <rPh sb="17" eb="20">
      <t>テンイジョウ</t>
    </rPh>
    <rPh sb="20" eb="21">
      <t>マタ</t>
    </rPh>
    <rPh sb="22" eb="23">
      <t>タ</t>
    </rPh>
    <rPh sb="23" eb="26">
      <t>カンコウチョウ</t>
    </rPh>
    <rPh sb="26" eb="28">
      <t>ヒョウショウ</t>
    </rPh>
    <rPh sb="28" eb="30">
      <t>ジッセキ</t>
    </rPh>
    <phoneticPr fontId="1"/>
  </si>
  <si>
    <r>
      <t xml:space="preserve">配置予定技術者の保有資格
※下位変更の場合、指名停止対象
</t>
    </r>
    <r>
      <rPr>
        <b/>
        <sz val="10"/>
        <color theme="1"/>
        <rFont val="ＭＳ ゴシック"/>
        <family val="3"/>
        <charset val="128"/>
      </rPr>
      <t>＜提出書類＞
・別紙２　配置予定技術者評価申告書</t>
    </r>
    <r>
      <rPr>
        <b/>
        <sz val="10"/>
        <color theme="1"/>
        <rFont val="ＭＳ 明朝"/>
        <family val="1"/>
        <charset val="128"/>
      </rPr>
      <t xml:space="preserve">
</t>
    </r>
    <rPh sb="0" eb="2">
      <t>ハイチ</t>
    </rPh>
    <rPh sb="2" eb="4">
      <t>ヨテイ</t>
    </rPh>
    <rPh sb="4" eb="7">
      <t>ギジュツシャ</t>
    </rPh>
    <rPh sb="8" eb="10">
      <t>ホユウ</t>
    </rPh>
    <rPh sb="10" eb="12">
      <t>シカク</t>
    </rPh>
    <rPh sb="14" eb="16">
      <t>カイ</t>
    </rPh>
    <rPh sb="16" eb="18">
      <t>ヘンコウ</t>
    </rPh>
    <rPh sb="19" eb="21">
      <t>バアイ</t>
    </rPh>
    <rPh sb="22" eb="24">
      <t>シメイ</t>
    </rPh>
    <rPh sb="24" eb="26">
      <t>テイシ</t>
    </rPh>
    <rPh sb="26" eb="28">
      <t>タイショウ</t>
    </rPh>
    <rPh sb="30" eb="32">
      <t>テイシュツ</t>
    </rPh>
    <rPh sb="32" eb="34">
      <t>ショルイ</t>
    </rPh>
    <rPh sb="37" eb="39">
      <t>ベッシ</t>
    </rPh>
    <rPh sb="41" eb="43">
      <t>ハイチ</t>
    </rPh>
    <rPh sb="43" eb="45">
      <t>ヨテイ</t>
    </rPh>
    <rPh sb="45" eb="48">
      <t>ギジュツシャ</t>
    </rPh>
    <rPh sb="48" eb="50">
      <t>ヒョウカ</t>
    </rPh>
    <rPh sb="50" eb="53">
      <t>シンコクショ</t>
    </rPh>
    <phoneticPr fontId="1"/>
  </si>
  <si>
    <r>
      <t xml:space="preserve">施工経験
※対象期間に監理（主任）技術者として配置された官公庁発注工事の実績
※ＪＶによる経験の場合は，工事価格に出資比率を乗じた金額を実績とする。
</t>
    </r>
    <r>
      <rPr>
        <b/>
        <sz val="10"/>
        <color theme="1"/>
        <rFont val="ＭＳ ゴシック"/>
        <family val="3"/>
        <charset val="128"/>
      </rPr>
      <t>＜提出書類＞
・別紙２　配置予定技術者評価申告書</t>
    </r>
    <rPh sb="11" eb="13">
      <t>カンリ</t>
    </rPh>
    <rPh sb="45" eb="47">
      <t>ケイケン</t>
    </rPh>
    <rPh sb="48" eb="50">
      <t>バアイ</t>
    </rPh>
    <rPh sb="52" eb="54">
      <t>コウジ</t>
    </rPh>
    <rPh sb="54" eb="56">
      <t>カカク</t>
    </rPh>
    <rPh sb="57" eb="59">
      <t>シュッシ</t>
    </rPh>
    <rPh sb="59" eb="61">
      <t>ヒリツ</t>
    </rPh>
    <rPh sb="62" eb="63">
      <t>ジョウ</t>
    </rPh>
    <rPh sb="65" eb="67">
      <t>キンガク</t>
    </rPh>
    <rPh sb="68" eb="70">
      <t>ジッセキ</t>
    </rPh>
    <phoneticPr fontId="1"/>
  </si>
  <si>
    <t>表彰等実績</t>
    <phoneticPr fontId="1"/>
  </si>
  <si>
    <t>入札件名</t>
    <phoneticPr fontId="14"/>
  </si>
  <si>
    <t>所在地</t>
    <phoneticPr fontId="14"/>
  </si>
  <si>
    <t>事業者名</t>
    <phoneticPr fontId="14"/>
  </si>
  <si>
    <t>代表者名</t>
    <phoneticPr fontId="14"/>
  </si>
  <si>
    <t>提出者名</t>
    <phoneticPr fontId="14"/>
  </si>
  <si>
    <t>連絡先</t>
    <phoneticPr fontId="14"/>
  </si>
  <si>
    <t>法定外
労働補償
制度加入</t>
    <phoneticPr fontId="1"/>
  </si>
  <si>
    <r>
      <t xml:space="preserve">優良工事施工実績
※対象期間に監理（主任）技術者として配置された官公庁発注工事の実績
</t>
    </r>
    <r>
      <rPr>
        <b/>
        <sz val="10"/>
        <color theme="1"/>
        <rFont val="ＭＳ ゴシック"/>
        <family val="3"/>
        <charset val="128"/>
      </rPr>
      <t>＜提出書類＞
・別紙２　配置予定技術者評価申告書
調布市以外で表彰を受けた場合は、表彰を受けたことが分かるもの（工種・ＪＶの場合は出資比率が分かるものを含む。）</t>
    </r>
    <rPh sb="68" eb="70">
      <t>チョウフ</t>
    </rPh>
    <rPh sb="99" eb="101">
      <t>コウシュ</t>
    </rPh>
    <rPh sb="105" eb="107">
      <t>バアイ</t>
    </rPh>
    <rPh sb="108" eb="110">
      <t>シュッシ</t>
    </rPh>
    <rPh sb="110" eb="112">
      <t>ヒリツ</t>
    </rPh>
    <rPh sb="113" eb="114">
      <t>ワ</t>
    </rPh>
    <rPh sb="119" eb="120">
      <t>フク</t>
    </rPh>
    <phoneticPr fontId="1"/>
  </si>
  <si>
    <r>
      <t xml:space="preserve">調布市発注の同種工事の成績評定（告示日の７年前の属する年度の４月１日から告示の日の前日までの間（以下「対象期間」という。）の日付で発出した調布市請負工事成績評定要綱（平成１７年調布市要綱第１５号）第１１に規定する工事成績評定通知書による通知に係る工事のうち直近３件の平均）
</t>
    </r>
    <r>
      <rPr>
        <b/>
        <sz val="10"/>
        <color theme="1"/>
        <rFont val="ＭＳ ゴシック"/>
        <family val="3"/>
        <charset val="128"/>
      </rPr>
      <t>＜提出書類＞
・別紙１　工事成績評定対象工事一覧表</t>
    </r>
    <rPh sb="0" eb="2">
      <t>チョウフ</t>
    </rPh>
    <rPh sb="16" eb="18">
      <t>コクジ</t>
    </rPh>
    <rPh sb="18" eb="19">
      <t>ビ</t>
    </rPh>
    <rPh sb="21" eb="23">
      <t>ネンマエ</t>
    </rPh>
    <rPh sb="24" eb="25">
      <t>ゾク</t>
    </rPh>
    <rPh sb="27" eb="29">
      <t>ネンド</t>
    </rPh>
    <rPh sb="145" eb="147">
      <t>ベッシ</t>
    </rPh>
    <rPh sb="155" eb="157">
      <t>タイショウ</t>
    </rPh>
    <rPh sb="157" eb="159">
      <t>コウジ</t>
    </rPh>
    <rPh sb="159" eb="161">
      <t>イチラン</t>
    </rPh>
    <rPh sb="161" eb="162">
      <t>ヒョウ</t>
    </rPh>
    <phoneticPr fontId="1"/>
  </si>
  <si>
    <t>該当</t>
    <rPh sb="0" eb="2">
      <t>ガイトウ</t>
    </rPh>
    <phoneticPr fontId="1"/>
  </si>
  <si>
    <t>配点</t>
    <rPh sb="0" eb="2">
      <t>ハイテン</t>
    </rPh>
    <phoneticPr fontId="1"/>
  </si>
  <si>
    <r>
      <t xml:space="preserve">技術評価  </t>
    </r>
    <r>
      <rPr>
        <sz val="11"/>
        <rFont val="ＭＳ ゴシック"/>
        <family val="3"/>
        <charset val="128"/>
      </rPr>
      <t>※該当するものに○を選択すること</t>
    </r>
    <rPh sb="7" eb="9">
      <t>ガイトウ</t>
    </rPh>
    <rPh sb="16" eb="18">
      <t>センタク</t>
    </rPh>
    <phoneticPr fontId="1"/>
  </si>
  <si>
    <r>
      <t>地域貢献・社会性評価　</t>
    </r>
    <r>
      <rPr>
        <sz val="10"/>
        <rFont val="ＭＳ ゴシック"/>
        <family val="3"/>
        <charset val="128"/>
      </rPr>
      <t>※該当するものに○を選択すること</t>
    </r>
    <phoneticPr fontId="1"/>
  </si>
  <si>
    <t>調布市優秀工事表彰</t>
    <rPh sb="0" eb="3">
      <t>チョウフシ</t>
    </rPh>
    <rPh sb="3" eb="5">
      <t>ユウシュウ</t>
    </rPh>
    <rPh sb="5" eb="7">
      <t>コウジ</t>
    </rPh>
    <rPh sb="7" eb="9">
      <t>ヒョウショウ</t>
    </rPh>
    <phoneticPr fontId="1"/>
  </si>
  <si>
    <t>上記以外</t>
    <rPh sb="0" eb="2">
      <t>ジョウキ</t>
    </rPh>
    <rPh sb="2" eb="4">
      <t>イガイ</t>
    </rPh>
    <phoneticPr fontId="1"/>
  </si>
  <si>
    <r>
      <t xml:space="preserve">調布市との災害協定を締結している事業者（災害協定を締結している組合等の構成員を含む。）
</t>
    </r>
    <r>
      <rPr>
        <b/>
        <sz val="10"/>
        <color theme="1"/>
        <rFont val="ＭＳ ゴシック"/>
        <family val="3"/>
        <charset val="128"/>
      </rPr>
      <t>＜提出書類＞
協定を締結していること又は災害協定を締結している団体に属していることを証明できるもの</t>
    </r>
    <rPh sb="45" eb="47">
      <t>テイシュツ</t>
    </rPh>
    <rPh sb="47" eb="49">
      <t>ショルイ</t>
    </rPh>
    <phoneticPr fontId="1"/>
  </si>
  <si>
    <t>締結している又は締結団体に所属している</t>
    <rPh sb="6" eb="7">
      <t>マタ</t>
    </rPh>
    <rPh sb="8" eb="10">
      <t>テイケツ</t>
    </rPh>
    <rPh sb="10" eb="12">
      <t>ダンタイ</t>
    </rPh>
    <rPh sb="13" eb="15">
      <t>ショゾク</t>
    </rPh>
    <phoneticPr fontId="1"/>
  </si>
  <si>
    <t>地域貢献・社会性評価点合計</t>
    <rPh sb="0" eb="2">
      <t>チイキ</t>
    </rPh>
    <rPh sb="2" eb="4">
      <t>コウケン</t>
    </rPh>
    <rPh sb="5" eb="8">
      <t>シャカイセイ</t>
    </rPh>
    <rPh sb="8" eb="10">
      <t>ヒョウカ</t>
    </rPh>
    <rPh sb="10" eb="11">
      <t>テン</t>
    </rPh>
    <rPh sb="11" eb="13">
      <t>ゴウケイ</t>
    </rPh>
    <phoneticPr fontId="1"/>
  </si>
  <si>
    <t>評価点申告書（単体方式）</t>
    <rPh sb="3" eb="5">
      <t>シンコク</t>
    </rPh>
    <rPh sb="5" eb="6">
      <t>ショ</t>
    </rPh>
    <rPh sb="7" eb="9">
      <t>タンタイ</t>
    </rPh>
    <phoneticPr fontId="1"/>
  </si>
  <si>
    <r>
      <t xml:space="preserve">公共工事設計労務単価の９０％以上
</t>
    </r>
    <r>
      <rPr>
        <b/>
        <sz val="10"/>
        <color theme="1"/>
        <rFont val="ＭＳ ゴシック"/>
        <family val="3"/>
        <charset val="128"/>
      </rPr>
      <t>＜提出書類＞
・申請時「様式５ 労務単価申告書兼誓約書」を求める。
・検査時「様式６ 労務単価履行確認表（賃金台帳等添付あり）」を求める。</t>
    </r>
    <rPh sb="18" eb="20">
      <t>テイシュツ</t>
    </rPh>
    <rPh sb="20" eb="22">
      <t>ショルイ</t>
    </rPh>
    <phoneticPr fontId="1"/>
  </si>
  <si>
    <t>上記以外</t>
    <rPh sb="0" eb="2">
      <t>ジョウキ</t>
    </rPh>
    <rPh sb="2" eb="4">
      <t>イガイ</t>
    </rPh>
    <phoneticPr fontId="1"/>
  </si>
  <si>
    <t>公共工事設計労務単価の
９０％以上</t>
    <phoneticPr fontId="1"/>
  </si>
  <si>
    <t>公共工事設計労務単価の
９０％未満</t>
    <rPh sb="15" eb="17">
      <t>ミマン</t>
    </rPh>
    <phoneticPr fontId="1"/>
  </si>
  <si>
    <t>上記以外で，調布市内事業者への下請契約の合計が契約金額の２０％以上</t>
    <rPh sb="0" eb="2">
      <t>ジョウキ</t>
    </rPh>
    <rPh sb="2" eb="4">
      <t>イガイ</t>
    </rPh>
    <rPh sb="6" eb="8">
      <t>チョウフ</t>
    </rPh>
    <rPh sb="8" eb="10">
      <t>シナイ</t>
    </rPh>
    <rPh sb="10" eb="13">
      <t>ジギョウシャ</t>
    </rPh>
    <rPh sb="15" eb="17">
      <t>シタウケ</t>
    </rPh>
    <rPh sb="17" eb="19">
      <t>ケイヤク</t>
    </rPh>
    <rPh sb="20" eb="22">
      <t>ゴウケイ</t>
    </rPh>
    <rPh sb="23" eb="25">
      <t>ケイヤク</t>
    </rPh>
    <rPh sb="25" eb="27">
      <t>キンガク</t>
    </rPh>
    <rPh sb="31" eb="33">
      <t>イジョウ</t>
    </rPh>
    <phoneticPr fontId="1"/>
  </si>
  <si>
    <r>
      <t xml:space="preserve">営業拠点の所在地
</t>
    </r>
    <r>
      <rPr>
        <b/>
        <sz val="10"/>
        <color theme="1"/>
        <rFont val="ＭＳ ゴシック"/>
        <family val="3"/>
        <charset val="128"/>
      </rPr>
      <t>＜提出書類＞
※市内事業者への下請にて加点を申告する場合は，申請時「様式４ 下請契約予定表」を求める。なお，検査時に下請負契約書の写しを求める。</t>
    </r>
    <rPh sb="10" eb="12">
      <t>テイシュツ</t>
    </rPh>
    <rPh sb="12" eb="14">
      <t>ショルイ</t>
    </rPh>
    <rPh sb="17" eb="19">
      <t>シナイ</t>
    </rPh>
    <rPh sb="19" eb="22">
      <t>ジギョウシャ</t>
    </rPh>
    <rPh sb="24" eb="26">
      <t>シタウケ</t>
    </rPh>
    <rPh sb="28" eb="30">
      <t>カテン</t>
    </rPh>
    <rPh sb="31" eb="33">
      <t>シンコク</t>
    </rPh>
    <rPh sb="35" eb="37">
      <t>バアイ</t>
    </rPh>
    <phoneticPr fontId="1"/>
  </si>
  <si>
    <t>地域精通度</t>
    <phoneticPr fontId="1"/>
  </si>
  <si>
    <r>
      <rPr>
        <sz val="10"/>
        <color theme="1"/>
        <rFont val="ＭＳ 明朝"/>
        <family val="1"/>
        <charset val="128"/>
      </rPr>
      <t>工事表彰等実績</t>
    </r>
    <r>
      <rPr>
        <b/>
        <sz val="10"/>
        <color theme="1"/>
        <rFont val="ＭＳ ゴシック"/>
        <family val="3"/>
        <charset val="128"/>
      </rPr>
      <t xml:space="preserve">
＜提出書類＞
・別紙１　工事成績評定対象工事一覧表
調布市以外で表彰を受けた場合は、表彰を受けたことが分かるもの（ＪＶの場合は出資比率が分かるものを含む。）</t>
    </r>
    <rPh sb="34" eb="36">
      <t>チョウフ</t>
    </rPh>
    <rPh sb="68" eb="70">
      <t>バアイ</t>
    </rPh>
    <rPh sb="71" eb="73">
      <t>シュッシ</t>
    </rPh>
    <rPh sb="73" eb="75">
      <t>ヒリツ</t>
    </rPh>
    <rPh sb="76" eb="77">
      <t>ワ</t>
    </rPh>
    <rPh sb="82" eb="83">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</si>
</sst>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2"/>
      <color theme="1"/>
      <name val="ＭＳ 明朝"/>
      <family val="2"/>
      <charset val="128"/>
    </font>
    <font>
      <sz val="6"/>
      <name val="ＭＳ 明朝"/>
      <family val="2"/>
      <charset val="128"/>
    </font>
    <font>
      <sz val="10"/>
      <color theme="1"/>
      <name val="ＭＳ 明朝"/>
      <family val="1"/>
      <charset val="128"/>
    </font>
    <font>
      <sz val="10"/>
      <color rgb="FF000000"/>
      <name val="ＭＳ 明朝"/>
      <family val="1"/>
      <charset val="128"/>
    </font>
    <font>
      <b/>
      <sz val="10"/>
      <color theme="1"/>
      <name val="ＭＳ 明朝"/>
      <family val="1"/>
      <charset val="128"/>
    </font>
    <font>
      <sz val="9"/>
      <color theme="1"/>
      <name val="ＭＳ 明朝"/>
      <family val="1"/>
      <charset val="128"/>
    </font>
    <font>
      <sz val="12"/>
      <color theme="1"/>
      <name val="ＭＳ 明朝"/>
      <family val="1"/>
      <charset val="128"/>
    </font>
    <font>
      <b/>
      <sz val="10"/>
      <color theme="1"/>
      <name val="ＭＳ ゴシック"/>
      <family val="3"/>
      <charset val="128"/>
    </font>
    <font>
      <sz val="10"/>
      <color theme="1"/>
      <name val="ＭＳ ゴシック"/>
      <family val="3"/>
      <charset val="128"/>
    </font>
    <font>
      <sz val="10"/>
      <name val="ＭＳ 明朝"/>
      <family val="1"/>
      <charset val="128"/>
    </font>
    <font>
      <sz val="8"/>
      <name val="ＭＳ ゴシック"/>
      <family val="3"/>
      <charset val="128"/>
    </font>
    <font>
      <b/>
      <sz val="10"/>
      <name val="ＭＳ ゴシック"/>
      <family val="3"/>
      <charset val="128"/>
    </font>
    <font>
      <sz val="14"/>
      <name val="ＭＳ ゴシック"/>
      <family val="3"/>
      <charset val="128"/>
    </font>
    <font>
      <sz val="16"/>
      <color theme="1"/>
      <name val="ＭＳ ゴシック"/>
      <family val="3"/>
      <charset val="128"/>
    </font>
    <font>
      <sz val="6"/>
      <name val="ＭＳ Ｐゴシック"/>
      <family val="3"/>
      <charset val="128"/>
    </font>
    <font>
      <sz val="11"/>
      <color theme="1"/>
      <name val="ＭＳ 明朝"/>
      <family val="1"/>
      <charset val="128"/>
    </font>
    <font>
      <sz val="10"/>
      <name val="ＭＳ ゴシック"/>
      <family val="3"/>
      <charset val="128"/>
    </font>
    <font>
      <sz val="1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62">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vertical="center" wrapText="1"/>
    </xf>
    <xf numFmtId="0" fontId="3" fillId="0" borderId="1" xfId="0" applyFont="1" applyBorder="1">
      <alignment vertical="center"/>
    </xf>
    <xf numFmtId="0" fontId="2" fillId="0" borderId="1" xfId="0" applyFont="1" applyBorder="1" applyAlignment="1">
      <alignment vertical="center"/>
    </xf>
    <xf numFmtId="0" fontId="5" fillId="0" borderId="1" xfId="0" applyFont="1" applyBorder="1" applyAlignment="1">
      <alignment vertical="center" wrapText="1"/>
    </xf>
    <xf numFmtId="0" fontId="6" fillId="0" borderId="0" xfId="0" applyFont="1" applyAlignment="1">
      <alignment vertical="center"/>
    </xf>
    <xf numFmtId="2" fontId="4" fillId="0" borderId="1" xfId="0" applyNumberFormat="1" applyFont="1" applyBorder="1" applyAlignment="1">
      <alignment horizontal="center" vertical="center"/>
    </xf>
    <xf numFmtId="0" fontId="9" fillId="0" borderId="0" xfId="0" applyFont="1">
      <alignment vertical="center"/>
    </xf>
    <xf numFmtId="0" fontId="8" fillId="0" borderId="1" xfId="0" applyFont="1" applyBorder="1" applyAlignment="1">
      <alignment horizontal="center" vertical="center"/>
    </xf>
    <xf numFmtId="0" fontId="8" fillId="0" borderId="1" xfId="0" applyFont="1" applyBorder="1" applyAlignment="1">
      <alignment horizontal="center" vertical="center" shrinkToFit="1"/>
    </xf>
    <xf numFmtId="0" fontId="2" fillId="0" borderId="0" xfId="0" applyFont="1" applyProtection="1">
      <alignment vertical="center"/>
      <protection locked="0"/>
    </xf>
    <xf numFmtId="0" fontId="8" fillId="0" borderId="1" xfId="0" applyFont="1" applyFill="1" applyBorder="1" applyAlignment="1">
      <alignment horizontal="center" vertical="center"/>
    </xf>
    <xf numFmtId="0" fontId="2" fillId="0" borderId="0" xfId="0" applyFont="1" applyAlignment="1">
      <alignment vertical="center"/>
    </xf>
    <xf numFmtId="0" fontId="2" fillId="0" borderId="0" xfId="0" applyFont="1" applyAlignment="1" applyProtection="1">
      <alignment vertical="center" wrapText="1"/>
      <protection locked="0"/>
    </xf>
    <xf numFmtId="0" fontId="2" fillId="0" borderId="0" xfId="0" applyFont="1" applyAlignment="1">
      <alignment vertical="center" wrapText="1"/>
    </xf>
    <xf numFmtId="0" fontId="2" fillId="2" borderId="1" xfId="0" applyFont="1" applyFill="1" applyBorder="1" applyAlignment="1" applyProtection="1">
      <alignment horizontal="center" vertical="center"/>
      <protection locked="0"/>
    </xf>
    <xf numFmtId="0" fontId="8" fillId="0" borderId="1" xfId="0" applyFont="1" applyFill="1" applyBorder="1" applyAlignment="1">
      <alignment horizontal="center" vertical="center"/>
    </xf>
    <xf numFmtId="0" fontId="2" fillId="0" borderId="0" xfId="0" applyFont="1" applyAlignment="1" applyProtection="1">
      <alignment horizontal="center" vertical="center"/>
      <protection locked="0"/>
    </xf>
    <xf numFmtId="0" fontId="10" fillId="0" borderId="0" xfId="0" applyFont="1" applyBorder="1" applyAlignment="1" applyProtection="1">
      <alignment vertical="center" wrapText="1" shrinkToFit="1"/>
      <protection locked="0"/>
    </xf>
    <xf numFmtId="0" fontId="8" fillId="0" borderId="1" xfId="0" applyFont="1" applyBorder="1" applyAlignment="1">
      <alignment horizontal="center" vertical="center" wrapText="1"/>
    </xf>
    <xf numFmtId="0" fontId="8" fillId="0" borderId="11" xfId="0" applyFont="1" applyFill="1" applyBorder="1" applyAlignment="1">
      <alignment horizontal="center" vertical="center"/>
    </xf>
    <xf numFmtId="0" fontId="2" fillId="0" borderId="11" xfId="0" applyFont="1" applyBorder="1" applyAlignment="1">
      <alignment horizontal="center" vertical="center"/>
    </xf>
    <xf numFmtId="0" fontId="2" fillId="0" borderId="0" xfId="0" applyFont="1" applyBorder="1">
      <alignment vertical="center"/>
    </xf>
    <xf numFmtId="0" fontId="8" fillId="0" borderId="11" xfId="0" applyFont="1" applyFill="1" applyBorder="1" applyAlignment="1">
      <alignment horizontal="center" vertical="center" textRotation="255" wrapText="1"/>
    </xf>
    <xf numFmtId="0" fontId="2" fillId="0" borderId="11" xfId="0" applyFont="1" applyBorder="1" applyAlignment="1">
      <alignment vertical="center" wrapText="1"/>
    </xf>
    <xf numFmtId="0" fontId="5" fillId="3" borderId="11" xfId="0" applyFont="1" applyFill="1" applyBorder="1" applyAlignment="1">
      <alignment vertical="center" wrapText="1"/>
    </xf>
    <xf numFmtId="0" fontId="2" fillId="3" borderId="11" xfId="0" applyFont="1" applyFill="1" applyBorder="1" applyAlignment="1" applyProtection="1">
      <alignment horizontal="center" vertical="center"/>
      <protection locked="0"/>
    </xf>
    <xf numFmtId="0" fontId="2" fillId="3" borderId="11" xfId="0" applyFont="1" applyFill="1" applyBorder="1">
      <alignment vertical="center"/>
    </xf>
    <xf numFmtId="0" fontId="9" fillId="0" borderId="0" xfId="0" applyFont="1" applyBorder="1">
      <alignment vertical="center"/>
    </xf>
    <xf numFmtId="0" fontId="2" fillId="0" borderId="0" xfId="0" applyFont="1" applyBorder="1" applyAlignment="1" applyProtection="1">
      <alignment horizontal="center" vertical="center"/>
      <protection locked="0"/>
    </xf>
    <xf numFmtId="0" fontId="0" fillId="0" borderId="0" xfId="0" applyBorder="1" applyAlignment="1">
      <alignment vertical="center"/>
    </xf>
    <xf numFmtId="0" fontId="4" fillId="0" borderId="1" xfId="0" applyFont="1" applyBorder="1" applyAlignment="1">
      <alignment horizontal="right" vertical="center"/>
    </xf>
    <xf numFmtId="0" fontId="2" fillId="0" borderId="1" xfId="0" applyFont="1" applyBorder="1" applyAlignment="1">
      <alignment horizontal="center" vertical="center"/>
    </xf>
    <xf numFmtId="0" fontId="8" fillId="0" borderId="12" xfId="0" applyFont="1" applyFill="1" applyBorder="1" applyAlignment="1">
      <alignment horizontal="center" vertical="center" textRotation="255" wrapText="1"/>
    </xf>
    <xf numFmtId="0" fontId="8" fillId="0" borderId="13" xfId="0" applyFont="1" applyFill="1" applyBorder="1" applyAlignment="1">
      <alignment horizontal="center" vertical="center" textRotation="255" wrapText="1"/>
    </xf>
    <xf numFmtId="0" fontId="8" fillId="0" borderId="14" xfId="0" applyFont="1" applyFill="1" applyBorder="1" applyAlignment="1">
      <alignment horizontal="center" vertical="center" textRotation="255" wrapText="1"/>
    </xf>
    <xf numFmtId="0" fontId="15" fillId="0" borderId="0" xfId="0" applyFont="1" applyAlignment="1">
      <alignment horizontal="left" vertical="center" wrapText="1"/>
    </xf>
    <xf numFmtId="0" fontId="0" fillId="0" borderId="1" xfId="0" applyBorder="1" applyAlignment="1">
      <alignment horizontal="left" vertical="center"/>
    </xf>
    <xf numFmtId="0" fontId="0" fillId="0" borderId="0" xfId="0" applyAlignment="1">
      <alignment horizontal="center" vertical="center" shrinkToFit="1"/>
    </xf>
    <xf numFmtId="0" fontId="0" fillId="0" borderId="3" xfId="0" applyBorder="1" applyAlignment="1">
      <alignment horizontal="center" vertical="center"/>
    </xf>
    <xf numFmtId="0" fontId="0" fillId="0" borderId="4" xfId="0" applyBorder="1" applyAlignment="1">
      <alignment horizontal="center" vertical="center"/>
    </xf>
    <xf numFmtId="0" fontId="12" fillId="0" borderId="10" xfId="0" applyFont="1" applyBorder="1" applyAlignment="1" applyProtection="1">
      <alignment horizontal="left" vertical="center" wrapText="1" shrinkToFit="1"/>
      <protection locked="0"/>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7" fillId="0" borderId="5" xfId="0" applyFont="1" applyBorder="1" applyAlignment="1">
      <alignment vertical="center" wrapText="1"/>
    </xf>
    <xf numFmtId="0" fontId="13" fillId="0" borderId="0" xfId="0" applyFont="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2" fillId="0" borderId="0" xfId="0" applyFont="1" applyAlignment="1">
      <alignment vertical="top"/>
    </xf>
    <xf numFmtId="0" fontId="8" fillId="0" borderId="1" xfId="0" applyFont="1" applyFill="1" applyBorder="1" applyAlignment="1">
      <alignment horizontal="center" vertical="center" textRotation="255" wrapText="1" shrinkToFit="1"/>
    </xf>
    <xf numFmtId="0" fontId="8" fillId="0" borderId="1" xfId="0" applyFont="1" applyFill="1" applyBorder="1" applyAlignment="1">
      <alignment horizontal="center" vertical="center" textRotation="255" wrapText="1"/>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5"/>
  <sheetViews>
    <sheetView tabSelected="1" topLeftCell="A13" zoomScaleNormal="100" workbookViewId="0">
      <selection activeCell="C23" sqref="C23:D25"/>
    </sheetView>
  </sheetViews>
  <sheetFormatPr defaultRowHeight="12" x14ac:dyDescent="0.15"/>
  <cols>
    <col min="1" max="1" width="2.875" style="1" customWidth="1"/>
    <col min="2" max="2" width="8.125" style="16" customWidth="1"/>
    <col min="3" max="3" width="34.625" style="1" customWidth="1"/>
    <col min="4" max="4" width="10.125" style="1" customWidth="1"/>
    <col min="5" max="5" width="21" style="1" customWidth="1"/>
    <col min="6" max="6" width="6.875" style="1" customWidth="1"/>
    <col min="7" max="7" width="5.75" style="1" customWidth="1"/>
    <col min="8" max="8" width="6.5" style="1" customWidth="1"/>
    <col min="9" max="11" width="9" style="1" customWidth="1"/>
    <col min="12" max="12" width="9" style="12" customWidth="1"/>
    <col min="13" max="16" width="9" style="12"/>
    <col min="17" max="16384" width="9" style="1"/>
  </cols>
  <sheetData>
    <row r="1" spans="1:14" ht="18" customHeight="1" x14ac:dyDescent="0.15">
      <c r="A1" s="1" t="s">
        <v>45</v>
      </c>
    </row>
    <row r="2" spans="1:14" ht="30" customHeight="1" x14ac:dyDescent="0.15">
      <c r="A2" s="51" t="s">
        <v>69</v>
      </c>
      <c r="B2" s="51"/>
      <c r="C2" s="51"/>
      <c r="D2" s="51"/>
      <c r="E2" s="51"/>
      <c r="F2" s="51"/>
      <c r="G2" s="51"/>
      <c r="H2" s="51"/>
      <c r="I2" s="7"/>
      <c r="K2" s="9"/>
    </row>
    <row r="3" spans="1:14" customFormat="1" ht="24" customHeight="1" x14ac:dyDescent="0.15">
      <c r="A3" s="41" t="s">
        <v>51</v>
      </c>
      <c r="B3" s="42"/>
      <c r="C3" s="39"/>
      <c r="D3" s="39"/>
      <c r="E3" s="39"/>
      <c r="F3" s="39"/>
      <c r="G3" s="39"/>
      <c r="H3" s="39"/>
      <c r="I3" s="32"/>
    </row>
    <row r="4" spans="1:14" customFormat="1" ht="24" customHeight="1" x14ac:dyDescent="0.15">
      <c r="A4" s="41" t="s">
        <v>52</v>
      </c>
      <c r="B4" s="42"/>
      <c r="C4" s="39"/>
      <c r="D4" s="39"/>
      <c r="E4" s="39"/>
      <c r="F4" s="40"/>
      <c r="G4" s="39"/>
      <c r="H4" s="39"/>
      <c r="I4" s="32"/>
    </row>
    <row r="5" spans="1:14" customFormat="1" ht="24" customHeight="1" x14ac:dyDescent="0.15">
      <c r="A5" s="41" t="s">
        <v>53</v>
      </c>
      <c r="B5" s="42"/>
      <c r="C5" s="39"/>
      <c r="D5" s="39"/>
      <c r="E5" s="39"/>
      <c r="F5" s="39"/>
      <c r="G5" s="39"/>
      <c r="H5" s="39"/>
      <c r="I5" s="32"/>
    </row>
    <row r="6" spans="1:14" customFormat="1" ht="24" customHeight="1" x14ac:dyDescent="0.15">
      <c r="A6" s="41" t="s">
        <v>54</v>
      </c>
      <c r="B6" s="42"/>
      <c r="C6" s="39"/>
      <c r="D6" s="39"/>
      <c r="E6" s="39"/>
      <c r="F6" s="39"/>
      <c r="G6" s="39"/>
      <c r="H6" s="39"/>
      <c r="I6" s="32"/>
    </row>
    <row r="7" spans="1:14" customFormat="1" ht="24" customHeight="1" x14ac:dyDescent="0.15">
      <c r="A7" s="41" t="s">
        <v>55</v>
      </c>
      <c r="B7" s="42"/>
      <c r="C7" s="39"/>
      <c r="D7" s="39"/>
      <c r="E7" s="39"/>
      <c r="F7" s="39"/>
      <c r="G7" s="39"/>
      <c r="H7" s="39"/>
      <c r="I7" s="32"/>
    </row>
    <row r="8" spans="1:14" customFormat="1" ht="24" customHeight="1" x14ac:dyDescent="0.15">
      <c r="A8" s="41" t="s">
        <v>56</v>
      </c>
      <c r="B8" s="42"/>
      <c r="C8" s="39"/>
      <c r="D8" s="39"/>
      <c r="E8" s="39"/>
      <c r="F8" s="39"/>
      <c r="G8" s="39"/>
      <c r="H8" s="39"/>
      <c r="I8" s="32"/>
    </row>
    <row r="9" spans="1:14" ht="10.5" customHeight="1" x14ac:dyDescent="0.15">
      <c r="A9" s="55"/>
      <c r="B9" s="55"/>
      <c r="C9" s="55"/>
      <c r="D9" s="14"/>
      <c r="E9" s="14"/>
      <c r="F9" s="14"/>
      <c r="G9" s="14"/>
      <c r="H9" s="14"/>
    </row>
    <row r="10" spans="1:14" ht="39.75" customHeight="1" x14ac:dyDescent="0.15">
      <c r="A10" s="38" t="s">
        <v>42</v>
      </c>
      <c r="B10" s="38"/>
      <c r="C10" s="38"/>
      <c r="D10" s="38"/>
      <c r="E10" s="38"/>
      <c r="F10" s="38"/>
      <c r="G10" s="38"/>
      <c r="H10" s="38"/>
      <c r="I10" s="7"/>
      <c r="K10" s="9"/>
    </row>
    <row r="11" spans="1:14" ht="13.5" customHeight="1" x14ac:dyDescent="0.15">
      <c r="A11" s="20"/>
      <c r="B11" s="20"/>
      <c r="C11" s="20"/>
      <c r="D11" s="9"/>
      <c r="E11" s="19"/>
      <c r="F11" s="19"/>
      <c r="G11" s="19"/>
      <c r="H11" s="19"/>
    </row>
    <row r="12" spans="1:14" ht="23.25" customHeight="1" x14ac:dyDescent="0.15">
      <c r="A12" s="43" t="s">
        <v>62</v>
      </c>
      <c r="B12" s="43"/>
      <c r="C12" s="43"/>
      <c r="D12" s="43"/>
      <c r="E12" s="43"/>
      <c r="F12" s="43"/>
      <c r="G12" s="43"/>
      <c r="H12" s="43"/>
    </row>
    <row r="13" spans="1:14" ht="12" customHeight="1" x14ac:dyDescent="0.15">
      <c r="A13" s="13" t="s">
        <v>0</v>
      </c>
      <c r="B13" s="18"/>
      <c r="C13" s="53" t="s">
        <v>12</v>
      </c>
      <c r="D13" s="54"/>
      <c r="E13" s="10" t="s">
        <v>1</v>
      </c>
      <c r="F13" s="21" t="s">
        <v>60</v>
      </c>
      <c r="G13" s="10" t="s">
        <v>61</v>
      </c>
      <c r="H13" s="11" t="s">
        <v>2</v>
      </c>
    </row>
    <row r="14" spans="1:14" ht="16.5" customHeight="1" x14ac:dyDescent="0.15">
      <c r="A14" s="52">
        <v>1</v>
      </c>
      <c r="B14" s="35" t="s">
        <v>43</v>
      </c>
      <c r="C14" s="44" t="s">
        <v>59</v>
      </c>
      <c r="D14" s="45"/>
      <c r="E14" s="2" t="s">
        <v>33</v>
      </c>
      <c r="F14" s="17"/>
      <c r="G14" s="2">
        <f>IF(F14="○",5,0)</f>
        <v>0</v>
      </c>
      <c r="H14" s="34">
        <f>MAX(G14:G22)</f>
        <v>0</v>
      </c>
    </row>
    <row r="15" spans="1:14" ht="16.5" customHeight="1" x14ac:dyDescent="0.15">
      <c r="A15" s="52"/>
      <c r="B15" s="36"/>
      <c r="C15" s="46"/>
      <c r="D15" s="47"/>
      <c r="E15" s="2" t="s">
        <v>34</v>
      </c>
      <c r="F15" s="17"/>
      <c r="G15" s="2">
        <f>IF(F15="○",4,0)</f>
        <v>0</v>
      </c>
      <c r="H15" s="34"/>
      <c r="N15" s="15"/>
    </row>
    <row r="16" spans="1:14" ht="16.5" customHeight="1" x14ac:dyDescent="0.15">
      <c r="A16" s="52"/>
      <c r="B16" s="36"/>
      <c r="C16" s="46"/>
      <c r="D16" s="47"/>
      <c r="E16" s="2" t="s">
        <v>35</v>
      </c>
      <c r="F16" s="17"/>
      <c r="G16" s="2">
        <f>IF(F16="○",3,0)</f>
        <v>0</v>
      </c>
      <c r="H16" s="34"/>
      <c r="N16" s="15"/>
    </row>
    <row r="17" spans="1:14" ht="16.5" customHeight="1" x14ac:dyDescent="0.15">
      <c r="A17" s="52"/>
      <c r="B17" s="36"/>
      <c r="C17" s="46"/>
      <c r="D17" s="47"/>
      <c r="E17" s="2" t="s">
        <v>36</v>
      </c>
      <c r="F17" s="17"/>
      <c r="G17" s="2">
        <f>IF(F17="○",2,0)</f>
        <v>0</v>
      </c>
      <c r="H17" s="34"/>
    </row>
    <row r="18" spans="1:14" ht="16.5" customHeight="1" x14ac:dyDescent="0.15">
      <c r="A18" s="52"/>
      <c r="B18" s="36"/>
      <c r="C18" s="46"/>
      <c r="D18" s="47"/>
      <c r="E18" s="2" t="s">
        <v>37</v>
      </c>
      <c r="F18" s="17"/>
      <c r="G18" s="2">
        <f>IF(F18="○",1,0)</f>
        <v>0</v>
      </c>
      <c r="H18" s="34"/>
      <c r="N18" s="15"/>
    </row>
    <row r="19" spans="1:14" ht="16.5" customHeight="1" x14ac:dyDescent="0.15">
      <c r="A19" s="52"/>
      <c r="B19" s="36"/>
      <c r="C19" s="46"/>
      <c r="D19" s="47"/>
      <c r="E19" s="2" t="s">
        <v>38</v>
      </c>
      <c r="F19" s="17"/>
      <c r="G19" s="2">
        <f>IF(F19="○",0,0)</f>
        <v>0</v>
      </c>
      <c r="H19" s="34"/>
      <c r="N19" s="15"/>
    </row>
    <row r="20" spans="1:14" ht="16.5" customHeight="1" x14ac:dyDescent="0.15">
      <c r="A20" s="52"/>
      <c r="B20" s="36"/>
      <c r="C20" s="46"/>
      <c r="D20" s="47"/>
      <c r="E20" s="2" t="s">
        <v>39</v>
      </c>
      <c r="F20" s="17"/>
      <c r="G20" s="2">
        <f>IF(F20="○",-1,0)</f>
        <v>0</v>
      </c>
      <c r="H20" s="34"/>
    </row>
    <row r="21" spans="1:14" ht="16.5" customHeight="1" x14ac:dyDescent="0.15">
      <c r="A21" s="52"/>
      <c r="B21" s="36"/>
      <c r="C21" s="46"/>
      <c r="D21" s="47"/>
      <c r="E21" s="2" t="s">
        <v>40</v>
      </c>
      <c r="F21" s="17"/>
      <c r="G21" s="2">
        <f>IF(F21="○",-2,0)</f>
        <v>0</v>
      </c>
      <c r="H21" s="34"/>
    </row>
    <row r="22" spans="1:14" ht="16.5" customHeight="1" x14ac:dyDescent="0.15">
      <c r="A22" s="52"/>
      <c r="B22" s="37"/>
      <c r="C22" s="48"/>
      <c r="D22" s="49"/>
      <c r="E22" s="2" t="s">
        <v>41</v>
      </c>
      <c r="F22" s="17"/>
      <c r="G22" s="2">
        <f>IF(F22="○",-3,0)</f>
        <v>0</v>
      </c>
      <c r="H22" s="34"/>
    </row>
    <row r="23" spans="1:14" ht="37.5" customHeight="1" x14ac:dyDescent="0.15">
      <c r="A23" s="52">
        <v>2</v>
      </c>
      <c r="B23" s="56" t="s">
        <v>50</v>
      </c>
      <c r="C23" s="50" t="s">
        <v>77</v>
      </c>
      <c r="D23" s="45"/>
      <c r="E23" s="2" t="s">
        <v>64</v>
      </c>
      <c r="F23" s="17"/>
      <c r="G23" s="2">
        <f>IF(F23="○",2,0)</f>
        <v>0</v>
      </c>
      <c r="H23" s="34">
        <f>MAX(G23:G25)</f>
        <v>0</v>
      </c>
    </row>
    <row r="24" spans="1:14" ht="37.5" customHeight="1" x14ac:dyDescent="0.15">
      <c r="A24" s="52"/>
      <c r="B24" s="56"/>
      <c r="C24" s="46"/>
      <c r="D24" s="47"/>
      <c r="E24" s="6" t="s">
        <v>46</v>
      </c>
      <c r="F24" s="17"/>
      <c r="G24" s="2">
        <f>IF(F24="○",1,0)</f>
        <v>0</v>
      </c>
      <c r="H24" s="34"/>
    </row>
    <row r="25" spans="1:14" ht="37.5" customHeight="1" x14ac:dyDescent="0.15">
      <c r="A25" s="52"/>
      <c r="B25" s="56"/>
      <c r="C25" s="48"/>
      <c r="D25" s="49"/>
      <c r="E25" s="6" t="s">
        <v>65</v>
      </c>
      <c r="F25" s="17"/>
      <c r="G25" s="2">
        <f>IF(F25="○",0,0)</f>
        <v>0</v>
      </c>
      <c r="H25" s="34"/>
    </row>
    <row r="26" spans="1:14" ht="24" customHeight="1" x14ac:dyDescent="0.15">
      <c r="A26" s="52">
        <v>3</v>
      </c>
      <c r="B26" s="35" t="s">
        <v>44</v>
      </c>
      <c r="C26" s="44" t="s">
        <v>48</v>
      </c>
      <c r="D26" s="45"/>
      <c r="E26" s="2" t="s">
        <v>3</v>
      </c>
      <c r="F26" s="17"/>
      <c r="G26" s="2">
        <f>IF(F26="○",2,0)</f>
        <v>0</v>
      </c>
      <c r="H26" s="34">
        <f>MAX(G26:G28)</f>
        <v>0</v>
      </c>
    </row>
    <row r="27" spans="1:14" ht="24" customHeight="1" x14ac:dyDescent="0.15">
      <c r="A27" s="52"/>
      <c r="B27" s="36"/>
      <c r="C27" s="46"/>
      <c r="D27" s="47"/>
      <c r="E27" s="2" t="s">
        <v>4</v>
      </c>
      <c r="F27" s="17"/>
      <c r="G27" s="2">
        <f>IF(F27="○",1,0)</f>
        <v>0</v>
      </c>
      <c r="H27" s="34"/>
      <c r="N27" s="15"/>
    </row>
    <row r="28" spans="1:14" ht="24" customHeight="1" x14ac:dyDescent="0.15">
      <c r="A28" s="52"/>
      <c r="B28" s="37"/>
      <c r="C28" s="48"/>
      <c r="D28" s="49"/>
      <c r="E28" s="2" t="s">
        <v>5</v>
      </c>
      <c r="F28" s="17"/>
      <c r="G28" s="2">
        <f>IF(F28="○",0,0)</f>
        <v>0</v>
      </c>
      <c r="H28" s="34"/>
    </row>
    <row r="29" spans="1:14" ht="62.25" customHeight="1" x14ac:dyDescent="0.15">
      <c r="A29" s="52">
        <v>4</v>
      </c>
      <c r="B29" s="35" t="s">
        <v>15</v>
      </c>
      <c r="C29" s="44" t="s">
        <v>49</v>
      </c>
      <c r="D29" s="45"/>
      <c r="E29" s="3" t="s">
        <v>19</v>
      </c>
      <c r="F29" s="17"/>
      <c r="G29" s="2">
        <f>IF(F29="○",2,0)</f>
        <v>0</v>
      </c>
      <c r="H29" s="34">
        <f>MAX(G29:G31)</f>
        <v>0</v>
      </c>
    </row>
    <row r="30" spans="1:14" ht="27" customHeight="1" x14ac:dyDescent="0.15">
      <c r="A30" s="52"/>
      <c r="B30" s="36"/>
      <c r="C30" s="46"/>
      <c r="D30" s="47"/>
      <c r="E30" s="6" t="s">
        <v>18</v>
      </c>
      <c r="F30" s="17"/>
      <c r="G30" s="2">
        <f>IF(F30="○",1,0)</f>
        <v>0</v>
      </c>
      <c r="H30" s="34"/>
      <c r="N30" s="15"/>
    </row>
    <row r="31" spans="1:14" ht="27" customHeight="1" x14ac:dyDescent="0.15">
      <c r="A31" s="52"/>
      <c r="B31" s="36"/>
      <c r="C31" s="48"/>
      <c r="D31" s="49"/>
      <c r="E31" s="6" t="s">
        <v>17</v>
      </c>
      <c r="F31" s="17"/>
      <c r="G31" s="2">
        <f>IF(F31="○",0,0)</f>
        <v>0</v>
      </c>
      <c r="H31" s="34"/>
    </row>
    <row r="32" spans="1:14" ht="60" customHeight="1" x14ac:dyDescent="0.15">
      <c r="A32" s="52">
        <v>5</v>
      </c>
      <c r="B32" s="36"/>
      <c r="C32" s="44" t="s">
        <v>58</v>
      </c>
      <c r="D32" s="45"/>
      <c r="E32" s="3" t="s">
        <v>47</v>
      </c>
      <c r="F32" s="17"/>
      <c r="G32" s="2">
        <f>IF(F32="○",1,0)</f>
        <v>0</v>
      </c>
      <c r="H32" s="34">
        <f>MAX(G32:G33)</f>
        <v>0</v>
      </c>
    </row>
    <row r="33" spans="1:9" ht="60" customHeight="1" x14ac:dyDescent="0.15">
      <c r="A33" s="52"/>
      <c r="B33" s="37"/>
      <c r="C33" s="48"/>
      <c r="D33" s="49"/>
      <c r="E33" s="6" t="s">
        <v>16</v>
      </c>
      <c r="F33" s="17"/>
      <c r="G33" s="2">
        <f>IF(F33="○",0,0)</f>
        <v>0</v>
      </c>
      <c r="H33" s="34"/>
    </row>
    <row r="34" spans="1:9" ht="21" customHeight="1" x14ac:dyDescent="0.15">
      <c r="A34" s="33" t="s">
        <v>11</v>
      </c>
      <c r="B34" s="33"/>
      <c r="C34" s="33"/>
      <c r="D34" s="33"/>
      <c r="E34" s="33"/>
      <c r="F34" s="33"/>
      <c r="G34" s="5"/>
      <c r="H34" s="8">
        <f>SUM(H14:H33)</f>
        <v>0</v>
      </c>
    </row>
    <row r="35" spans="1:9" ht="21.75" customHeight="1" x14ac:dyDescent="0.15">
      <c r="A35" s="22"/>
      <c r="B35" s="25"/>
      <c r="C35" s="26"/>
      <c r="D35" s="26"/>
      <c r="E35" s="27"/>
      <c r="F35" s="28"/>
      <c r="G35" s="29"/>
      <c r="H35" s="23"/>
      <c r="I35" s="24"/>
    </row>
    <row r="36" spans="1:9" ht="13.5" customHeight="1" x14ac:dyDescent="0.15">
      <c r="A36" s="20"/>
      <c r="B36" s="20"/>
      <c r="C36" s="20"/>
      <c r="D36" s="30"/>
      <c r="E36" s="31"/>
      <c r="F36" s="31"/>
      <c r="G36" s="31"/>
      <c r="H36" s="31"/>
    </row>
    <row r="37" spans="1:9" ht="23.25" customHeight="1" x14ac:dyDescent="0.15">
      <c r="A37" s="43" t="s">
        <v>63</v>
      </c>
      <c r="B37" s="43"/>
      <c r="C37" s="43"/>
      <c r="D37" s="43"/>
      <c r="E37" s="43"/>
      <c r="F37" s="43"/>
      <c r="G37" s="43"/>
      <c r="H37" s="43"/>
    </row>
    <row r="38" spans="1:9" ht="12" customHeight="1" x14ac:dyDescent="0.15">
      <c r="A38" s="18" t="s">
        <v>0</v>
      </c>
      <c r="B38" s="18"/>
      <c r="C38" s="53" t="s">
        <v>12</v>
      </c>
      <c r="D38" s="54"/>
      <c r="E38" s="10" t="s">
        <v>1</v>
      </c>
      <c r="F38" s="21" t="s">
        <v>60</v>
      </c>
      <c r="G38" s="10" t="s">
        <v>61</v>
      </c>
      <c r="H38" s="11" t="s">
        <v>2</v>
      </c>
    </row>
    <row r="39" spans="1:9" ht="24" customHeight="1" x14ac:dyDescent="0.15">
      <c r="A39" s="52">
        <v>1</v>
      </c>
      <c r="B39" s="35" t="s">
        <v>76</v>
      </c>
      <c r="C39" s="44" t="s">
        <v>75</v>
      </c>
      <c r="D39" s="45"/>
      <c r="E39" s="3" t="s">
        <v>13</v>
      </c>
      <c r="F39" s="17"/>
      <c r="G39" s="2">
        <f>IF(F39="○",3,0)</f>
        <v>0</v>
      </c>
      <c r="H39" s="34">
        <f>MAX(G39:G42)</f>
        <v>0</v>
      </c>
    </row>
    <row r="40" spans="1:9" ht="24" customHeight="1" x14ac:dyDescent="0.15">
      <c r="A40" s="52"/>
      <c r="B40" s="36"/>
      <c r="C40" s="46"/>
      <c r="D40" s="47"/>
      <c r="E40" s="3" t="s">
        <v>14</v>
      </c>
      <c r="F40" s="17"/>
      <c r="G40" s="2">
        <f>IF(F40="○",2,0)</f>
        <v>0</v>
      </c>
      <c r="H40" s="34"/>
    </row>
    <row r="41" spans="1:9" ht="48" customHeight="1" x14ac:dyDescent="0.15">
      <c r="A41" s="52"/>
      <c r="B41" s="36"/>
      <c r="C41" s="46"/>
      <c r="D41" s="47"/>
      <c r="E41" s="3" t="s">
        <v>74</v>
      </c>
      <c r="F41" s="17"/>
      <c r="G41" s="2">
        <f>IF(F41="○",1,0)</f>
        <v>0</v>
      </c>
      <c r="H41" s="34"/>
    </row>
    <row r="42" spans="1:9" ht="24" customHeight="1" x14ac:dyDescent="0.15">
      <c r="A42" s="52"/>
      <c r="B42" s="37"/>
      <c r="C42" s="48"/>
      <c r="D42" s="49"/>
      <c r="E42" s="2" t="s">
        <v>71</v>
      </c>
      <c r="F42" s="17"/>
      <c r="G42" s="2">
        <f t="shared" ref="G42" si="0">IF(F42="○",0,0)</f>
        <v>0</v>
      </c>
      <c r="H42" s="34"/>
    </row>
    <row r="43" spans="1:9" ht="41.25" customHeight="1" x14ac:dyDescent="0.15">
      <c r="A43" s="52">
        <v>2</v>
      </c>
      <c r="B43" s="35" t="s">
        <v>20</v>
      </c>
      <c r="C43" s="44" t="s">
        <v>66</v>
      </c>
      <c r="D43" s="45"/>
      <c r="E43" s="3" t="s">
        <v>67</v>
      </c>
      <c r="F43" s="17"/>
      <c r="G43" s="2">
        <f>IF(F43="○",2,0)</f>
        <v>0</v>
      </c>
      <c r="H43" s="34">
        <f>MAX(G43:G44)</f>
        <v>0</v>
      </c>
    </row>
    <row r="44" spans="1:9" ht="41.25" customHeight="1" x14ac:dyDescent="0.15">
      <c r="A44" s="52"/>
      <c r="B44" s="37"/>
      <c r="C44" s="48"/>
      <c r="D44" s="49"/>
      <c r="E44" s="4" t="s">
        <v>6</v>
      </c>
      <c r="F44" s="17"/>
      <c r="G44" s="2">
        <f>IF(F44="○",0,0)</f>
        <v>0</v>
      </c>
      <c r="H44" s="34"/>
    </row>
    <row r="45" spans="1:9" ht="56.25" customHeight="1" x14ac:dyDescent="0.15">
      <c r="A45" s="52">
        <v>3</v>
      </c>
      <c r="B45" s="35" t="s">
        <v>21</v>
      </c>
      <c r="C45" s="44" t="s">
        <v>70</v>
      </c>
      <c r="D45" s="45"/>
      <c r="E45" s="3" t="s">
        <v>72</v>
      </c>
      <c r="F45" s="17"/>
      <c r="G45" s="2">
        <f>IF(F45="○",1,0)</f>
        <v>0</v>
      </c>
      <c r="H45" s="34">
        <f>MAX(G45:G46)</f>
        <v>0</v>
      </c>
    </row>
    <row r="46" spans="1:9" ht="56.25" customHeight="1" x14ac:dyDescent="0.15">
      <c r="A46" s="52"/>
      <c r="B46" s="37"/>
      <c r="C46" s="48"/>
      <c r="D46" s="49"/>
      <c r="E46" s="3" t="s">
        <v>73</v>
      </c>
      <c r="F46" s="17"/>
      <c r="G46" s="2">
        <f t="shared" ref="G46:G54" si="1">IF(F46="○",0,0)</f>
        <v>0</v>
      </c>
      <c r="H46" s="34"/>
    </row>
    <row r="47" spans="1:9" ht="36.75" customHeight="1" x14ac:dyDescent="0.15">
      <c r="A47" s="52">
        <v>4</v>
      </c>
      <c r="B47" s="35" t="s">
        <v>22</v>
      </c>
      <c r="C47" s="44" t="s">
        <v>25</v>
      </c>
      <c r="D47" s="45"/>
      <c r="E47" s="3" t="s">
        <v>23</v>
      </c>
      <c r="F47" s="17"/>
      <c r="G47" s="2">
        <f>IF(F47="○",1,0)</f>
        <v>0</v>
      </c>
      <c r="H47" s="34">
        <f>MAX(G47:G48)</f>
        <v>0</v>
      </c>
    </row>
    <row r="48" spans="1:9" ht="36.75" customHeight="1" x14ac:dyDescent="0.15">
      <c r="A48" s="52"/>
      <c r="B48" s="37"/>
      <c r="C48" s="48"/>
      <c r="D48" s="49"/>
      <c r="E48" s="2" t="s">
        <v>24</v>
      </c>
      <c r="F48" s="17"/>
      <c r="G48" s="2">
        <f t="shared" si="1"/>
        <v>0</v>
      </c>
      <c r="H48" s="34"/>
    </row>
    <row r="49" spans="1:8" ht="30.75" customHeight="1" x14ac:dyDescent="0.15">
      <c r="A49" s="52">
        <v>5</v>
      </c>
      <c r="B49" s="35" t="s">
        <v>26</v>
      </c>
      <c r="C49" s="44" t="s">
        <v>27</v>
      </c>
      <c r="D49" s="45"/>
      <c r="E49" s="2" t="s">
        <v>28</v>
      </c>
      <c r="F49" s="17"/>
      <c r="G49" s="2">
        <f>IF(F49="○",1,0)</f>
        <v>0</v>
      </c>
      <c r="H49" s="34">
        <f>MAX(G49:G50)</f>
        <v>0</v>
      </c>
    </row>
    <row r="50" spans="1:8" ht="30.75" customHeight="1" x14ac:dyDescent="0.15">
      <c r="A50" s="52"/>
      <c r="B50" s="37"/>
      <c r="C50" s="48"/>
      <c r="D50" s="49"/>
      <c r="E50" s="2" t="s">
        <v>29</v>
      </c>
      <c r="F50" s="17"/>
      <c r="G50" s="2">
        <f t="shared" si="1"/>
        <v>0</v>
      </c>
      <c r="H50" s="34"/>
    </row>
    <row r="51" spans="1:8" ht="30.75" customHeight="1" x14ac:dyDescent="0.15">
      <c r="A51" s="52">
        <v>6</v>
      </c>
      <c r="B51" s="35" t="s">
        <v>57</v>
      </c>
      <c r="C51" s="58" t="s">
        <v>30</v>
      </c>
      <c r="D51" s="59"/>
      <c r="E51" s="2" t="s">
        <v>9</v>
      </c>
      <c r="F51" s="17"/>
      <c r="G51" s="2">
        <f>IF(F51="○",1,0)</f>
        <v>0</v>
      </c>
      <c r="H51" s="34">
        <f>MAX(G51:G52)</f>
        <v>0</v>
      </c>
    </row>
    <row r="52" spans="1:8" ht="30.75" customHeight="1" x14ac:dyDescent="0.15">
      <c r="A52" s="52"/>
      <c r="B52" s="37"/>
      <c r="C52" s="60"/>
      <c r="D52" s="61"/>
      <c r="E52" s="2" t="s">
        <v>10</v>
      </c>
      <c r="F52" s="17"/>
      <c r="G52" s="2">
        <f t="shared" si="1"/>
        <v>0</v>
      </c>
      <c r="H52" s="34"/>
    </row>
    <row r="53" spans="1:8" ht="28.5" customHeight="1" x14ac:dyDescent="0.15">
      <c r="A53" s="52">
        <v>7</v>
      </c>
      <c r="B53" s="57" t="s">
        <v>31</v>
      </c>
      <c r="C53" s="44" t="s">
        <v>32</v>
      </c>
      <c r="D53" s="45"/>
      <c r="E53" s="2" t="s">
        <v>8</v>
      </c>
      <c r="F53" s="17"/>
      <c r="G53" s="2">
        <f>IF(F53="○",1,0)</f>
        <v>0</v>
      </c>
      <c r="H53" s="34">
        <f>MAX(G53:G54)</f>
        <v>0</v>
      </c>
    </row>
    <row r="54" spans="1:8" ht="28.5" customHeight="1" x14ac:dyDescent="0.15">
      <c r="A54" s="52"/>
      <c r="B54" s="57"/>
      <c r="C54" s="48"/>
      <c r="D54" s="49"/>
      <c r="E54" s="2" t="s">
        <v>7</v>
      </c>
      <c r="F54" s="17"/>
      <c r="G54" s="2">
        <f t="shared" si="1"/>
        <v>0</v>
      </c>
      <c r="H54" s="34"/>
    </row>
    <row r="55" spans="1:8" ht="21" customHeight="1" x14ac:dyDescent="0.15">
      <c r="A55" s="33" t="s">
        <v>68</v>
      </c>
      <c r="B55" s="33"/>
      <c r="C55" s="33"/>
      <c r="D55" s="33"/>
      <c r="E55" s="33"/>
      <c r="F55" s="33"/>
      <c r="G55" s="5"/>
      <c r="H55" s="8">
        <f>SUM(H39:H54)</f>
        <v>0</v>
      </c>
    </row>
    <row r="56" spans="1:8" s="12" customFormat="1" x14ac:dyDescent="0.15">
      <c r="B56" s="15"/>
    </row>
    <row r="57" spans="1:8" s="12" customFormat="1" x14ac:dyDescent="0.15">
      <c r="B57" s="15"/>
    </row>
    <row r="58" spans="1:8" s="12" customFormat="1" x14ac:dyDescent="0.15">
      <c r="B58" s="15"/>
    </row>
    <row r="59" spans="1:8" s="12" customFormat="1" x14ac:dyDescent="0.15">
      <c r="B59" s="15"/>
    </row>
    <row r="60" spans="1:8" s="12" customFormat="1" x14ac:dyDescent="0.15">
      <c r="B60" s="15"/>
    </row>
    <row r="61" spans="1:8" s="12" customFormat="1" x14ac:dyDescent="0.15">
      <c r="B61" s="15"/>
    </row>
    <row r="62" spans="1:8" s="12" customFormat="1" x14ac:dyDescent="0.15">
      <c r="B62" s="15"/>
    </row>
    <row r="63" spans="1:8" s="12" customFormat="1" x14ac:dyDescent="0.15">
      <c r="B63" s="15"/>
    </row>
    <row r="64" spans="1:8" s="12" customFormat="1" x14ac:dyDescent="0.15">
      <c r="B64" s="15"/>
    </row>
    <row r="65" spans="2:2" s="12" customFormat="1" x14ac:dyDescent="0.15">
      <c r="B65" s="15"/>
    </row>
    <row r="66" spans="2:2" s="12" customFormat="1" x14ac:dyDescent="0.15">
      <c r="B66" s="15"/>
    </row>
    <row r="67" spans="2:2" s="12" customFormat="1" x14ac:dyDescent="0.15">
      <c r="B67" s="15"/>
    </row>
    <row r="68" spans="2:2" s="12" customFormat="1" x14ac:dyDescent="0.15">
      <c r="B68" s="15"/>
    </row>
    <row r="69" spans="2:2" s="12" customFormat="1" x14ac:dyDescent="0.15">
      <c r="B69" s="15"/>
    </row>
    <row r="70" spans="2:2" s="12" customFormat="1" x14ac:dyDescent="0.15">
      <c r="B70" s="15"/>
    </row>
    <row r="71" spans="2:2" s="12" customFormat="1" x14ac:dyDescent="0.15">
      <c r="B71" s="15"/>
    </row>
    <row r="72" spans="2:2" s="12" customFormat="1" x14ac:dyDescent="0.15">
      <c r="B72" s="15"/>
    </row>
    <row r="73" spans="2:2" s="12" customFormat="1" x14ac:dyDescent="0.15">
      <c r="B73" s="15"/>
    </row>
    <row r="74" spans="2:2" s="12" customFormat="1" x14ac:dyDescent="0.15">
      <c r="B74" s="15"/>
    </row>
    <row r="75" spans="2:2" s="12" customFormat="1" x14ac:dyDescent="0.15">
      <c r="B75" s="15"/>
    </row>
  </sheetData>
  <mergeCells count="68">
    <mergeCell ref="C38:D38"/>
    <mergeCell ref="A37:H37"/>
    <mergeCell ref="B47:B48"/>
    <mergeCell ref="C39:D42"/>
    <mergeCell ref="A45:A46"/>
    <mergeCell ref="A47:A48"/>
    <mergeCell ref="A39:A42"/>
    <mergeCell ref="B39:B42"/>
    <mergeCell ref="C45:D46"/>
    <mergeCell ref="B45:B46"/>
    <mergeCell ref="H47:H48"/>
    <mergeCell ref="C47:D48"/>
    <mergeCell ref="B43:B44"/>
    <mergeCell ref="H39:H42"/>
    <mergeCell ref="H49:H50"/>
    <mergeCell ref="C49:D50"/>
    <mergeCell ref="H51:H52"/>
    <mergeCell ref="H53:H54"/>
    <mergeCell ref="H45:H46"/>
    <mergeCell ref="A55:F55"/>
    <mergeCell ref="A49:A50"/>
    <mergeCell ref="A51:A52"/>
    <mergeCell ref="A53:A54"/>
    <mergeCell ref="B53:B54"/>
    <mergeCell ref="B49:B50"/>
    <mergeCell ref="B51:B52"/>
    <mergeCell ref="C51:D52"/>
    <mergeCell ref="C53:D54"/>
    <mergeCell ref="A2:H2"/>
    <mergeCell ref="H43:H44"/>
    <mergeCell ref="C43:D44"/>
    <mergeCell ref="A43:A44"/>
    <mergeCell ref="A14:A22"/>
    <mergeCell ref="A23:A25"/>
    <mergeCell ref="C13:D13"/>
    <mergeCell ref="H14:H22"/>
    <mergeCell ref="A9:C9"/>
    <mergeCell ref="A26:A28"/>
    <mergeCell ref="B26:B28"/>
    <mergeCell ref="A29:A31"/>
    <mergeCell ref="A32:A33"/>
    <mergeCell ref="B23:B25"/>
    <mergeCell ref="H29:H31"/>
    <mergeCell ref="H32:H33"/>
    <mergeCell ref="A12:H12"/>
    <mergeCell ref="C29:D31"/>
    <mergeCell ref="C32:D33"/>
    <mergeCell ref="C26:D28"/>
    <mergeCell ref="C14:D22"/>
    <mergeCell ref="C23:D25"/>
    <mergeCell ref="B14:B22"/>
    <mergeCell ref="H23:H25"/>
    <mergeCell ref="A34:F34"/>
    <mergeCell ref="H26:H28"/>
    <mergeCell ref="B29:B33"/>
    <mergeCell ref="A10:H10"/>
    <mergeCell ref="C3:H3"/>
    <mergeCell ref="C4:H4"/>
    <mergeCell ref="C5:H5"/>
    <mergeCell ref="C6:H6"/>
    <mergeCell ref="C7:H7"/>
    <mergeCell ref="C8:H8"/>
    <mergeCell ref="A3:B3"/>
    <mergeCell ref="A4:B4"/>
    <mergeCell ref="A5:B5"/>
    <mergeCell ref="A6:B6"/>
    <mergeCell ref="A7:B7"/>
    <mergeCell ref="A8:B8"/>
  </mergeCells>
  <phoneticPr fontId="1"/>
  <dataValidations count="1">
    <dataValidation type="list" allowBlank="1" showInputMessage="1" showErrorMessage="1" sqref="F14:F33 F39:F54">
      <formula1>"○, "</formula1>
    </dataValidation>
  </dataValidations>
  <pageMargins left="0.43307086614173229" right="0.43307086614173229" top="0.35433070866141736" bottom="0.35433070866141736" header="0.31496062992125984" footer="0.31496062992125984"/>
  <pageSetup paperSize="9" scale="92" orientation="portrait" r:id="rId1"/>
  <rowBreaks count="1" manualBreakCount="1">
    <brk id="35" max="16383" man="1"/>
  </rowBreaks>
  <ignoredErrors>
    <ignoredError sqref="G17 G5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keiyak17</cp:lastModifiedBy>
  <cp:lastPrinted>2023-06-12T02:24:03Z</cp:lastPrinted>
  <dcterms:created xsi:type="dcterms:W3CDTF">2021-09-18T04:06:35Z</dcterms:created>
  <dcterms:modified xsi:type="dcterms:W3CDTF">2023-06-12T02:54:48Z</dcterms:modified>
</cp:coreProperties>
</file>