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ml.chartshapes+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drawings/drawing9.xml" ContentType="application/vnd.openxmlformats-officedocument.drawingml.chartshapes+xml"/>
  <Override PartName="/xl/charts/chart14.xml" ContentType="application/vnd.openxmlformats-officedocument.drawingml.chart+xml"/>
  <Override PartName="/xl/charts/chart15.xml" ContentType="application/vnd.openxmlformats-officedocument.drawingml.chart+xml"/>
  <Override PartName="/xl/drawings/drawing10.xml" ContentType="application/vnd.openxmlformats-officedocument.drawingml.chartshapes+xml"/>
  <Override PartName="/xl/charts/chart16.xml" ContentType="application/vnd.openxmlformats-officedocument.drawingml.chart+xml"/>
  <Override PartName="/xl/charts/chart17.xml" ContentType="application/vnd.openxmlformats-officedocument.drawingml.chart+xml"/>
  <Override PartName="/xl/drawings/drawing11.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drawings/drawing12.xml" ContentType="application/vnd.openxmlformats-officedocument.drawingml.chartshapes+xml"/>
  <Override PartName="/xl/charts/chart20.xml" ContentType="application/vnd.openxmlformats-officedocument.drawingml.chart+xml"/>
  <Override PartName="/xl/charts/chart21.xml" ContentType="application/vnd.openxmlformats-officedocument.drawingml.chart+xml"/>
  <Override PartName="/xl/drawings/drawing13.xml" ContentType="application/vnd.openxmlformats-officedocument.drawingml.chartshapes+xml"/>
  <Override PartName="/xl/charts/chart22.xml" ContentType="application/vnd.openxmlformats-officedocument.drawingml.chart+xml"/>
  <Override PartName="/xl/charts/chart23.xml" ContentType="application/vnd.openxmlformats-officedocument.drawingml.chart+xml"/>
  <Override PartName="/xl/drawings/drawing14.xml" ContentType="application/vnd.openxmlformats-officedocument.drawingml.chartshapes+xml"/>
  <Override PartName="/xl/charts/chart24.xml" ContentType="application/vnd.openxmlformats-officedocument.drawingml.chart+xml"/>
  <Override PartName="/xl/charts/chart25.xml" ContentType="application/vnd.openxmlformats-officedocument.drawingml.chart+xml"/>
  <Override PartName="/xl/drawings/drawing15.xml" ContentType="application/vnd.openxmlformats-officedocument.drawingml.chartshapes+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ml.chartshapes+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ml.chartshapes+xml"/>
  <Override PartName="/xl/charts/chart30.xml" ContentType="application/vnd.openxmlformats-officedocument.drawingml.chart+xml"/>
  <Override PartName="/xl/drawings/drawing18.xml" ContentType="application/vnd.openxmlformats-officedocument.drawing+xml"/>
  <Override PartName="/xl/charts/chart3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32.xml" ContentType="application/vnd.openxmlformats-officedocument.drawingml.chart+xml"/>
  <Override PartName="/xl/drawings/drawing20.xml" ContentType="application/vnd.openxmlformats-officedocument.drawingml.chartshapes+xml"/>
  <Override PartName="/xl/charts/chart33.xml" ContentType="application/vnd.openxmlformats-officedocument.drawingml.chart+xml"/>
  <Override PartName="/xl/drawings/drawing21.xml" ContentType="application/vnd.openxmlformats-officedocument.drawing+xml"/>
  <Override PartName="/xl/charts/chart34.xml" ContentType="application/vnd.openxmlformats-officedocument.drawingml.chart+xml"/>
  <Override PartName="/xl/drawings/drawing22.xml" ContentType="application/vnd.openxmlformats-officedocument.drawing+xml"/>
  <Override PartName="/xl/charts/chart3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3.xml" ContentType="application/vnd.openxmlformats-officedocument.drawing+xml"/>
  <Override PartName="/xl/charts/chart36.xml" ContentType="application/vnd.openxmlformats-officedocument.drawingml.chart+xml"/>
  <Override PartName="/xl/drawings/drawing24.xml" ContentType="application/vnd.openxmlformats-officedocument.drawingml.chartshapes+xml"/>
  <Override PartName="/xl/charts/chart37.xml" ContentType="application/vnd.openxmlformats-officedocument.drawingml.chart+xml"/>
  <Override PartName="/xl/drawings/drawing25.xml" ContentType="application/vnd.openxmlformats-officedocument.drawing+xml"/>
  <Override PartName="/xl/charts/chart38.xml" ContentType="application/vnd.openxmlformats-officedocument.drawingml.chart+xml"/>
  <Override PartName="/xl/drawings/drawing26.xml" ContentType="application/vnd.openxmlformats-officedocument.drawingml.chartshapes+xml"/>
  <Override PartName="/xl/charts/chart39.xml" ContentType="application/vnd.openxmlformats-officedocument.drawingml.chart+xml"/>
  <Override PartName="/xl/drawings/drawing27.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drawings/drawing28.xml" ContentType="application/vnd.openxmlformats-officedocument.drawing+xml"/>
  <Override PartName="/xl/charts/chart42.xml" ContentType="application/vnd.openxmlformats-officedocument.drawingml.chart+xml"/>
  <Override PartName="/xl/drawings/drawing29.xml" ContentType="application/vnd.openxmlformats-officedocument.drawing+xml"/>
  <Override PartName="/xl/charts/chart4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0.xml" ContentType="application/vnd.openxmlformats-officedocument.drawing+xml"/>
  <Override PartName="/xl/charts/chart44.xml" ContentType="application/vnd.openxmlformats-officedocument.drawingml.chart+xml"/>
  <Override PartName="/xl/drawings/drawing31.xml" ContentType="application/vnd.openxmlformats-officedocument.drawingml.chartshapes+xml"/>
  <Override PartName="/xl/charts/chart45.xml" ContentType="application/vnd.openxmlformats-officedocument.drawingml.chart+xml"/>
  <Override PartName="/xl/drawings/drawing32.xml" ContentType="application/vnd.openxmlformats-officedocument.drawing+xml"/>
  <Override PartName="/xl/charts/chart46.xml" ContentType="application/vnd.openxmlformats-officedocument.drawingml.chart+xml"/>
  <Override PartName="/xl/drawings/drawing33.xml" ContentType="application/vnd.openxmlformats-officedocument.drawing+xml"/>
  <Override PartName="/xl/charts/chart47.xml" ContentType="application/vnd.openxmlformats-officedocument.drawingml.chart+xml"/>
  <Override PartName="/xl/charts/style4.xml" ContentType="application/vnd.ms-office.chartstyle+xml"/>
  <Override PartName="/xl/charts/colors4.xml" ContentType="application/vnd.ms-office.chartcolorstyle+xml"/>
  <Override PartName="/xl/charts/chart48.xml" ContentType="application/vnd.openxmlformats-officedocument.drawingml.chart+xml"/>
  <Override PartName="/xl/charts/style5.xml" ContentType="application/vnd.ms-office.chartstyle+xml"/>
  <Override PartName="/xl/charts/colors5.xml" ContentType="application/vnd.ms-office.chartcolorstyle+xml"/>
  <Override PartName="/xl/charts/chart4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4.xml" ContentType="application/vnd.openxmlformats-officedocument.drawing+xml"/>
  <Override PartName="/xl/charts/chart50.xml" ContentType="application/vnd.openxmlformats-officedocument.drawingml.chart+xml"/>
  <Override PartName="/xl/drawings/drawing35.xml" ContentType="application/vnd.openxmlformats-officedocument.drawingml.chartshapes+xml"/>
  <Override PartName="/xl/charts/chart51.xml" ContentType="application/vnd.openxmlformats-officedocument.drawingml.chart+xml"/>
  <Override PartName="/xl/charts/chart52.xml" ContentType="application/vnd.openxmlformats-officedocument.drawingml.chart+xml"/>
  <Override PartName="/xl/drawings/drawing36.xml" ContentType="application/vnd.openxmlformats-officedocument.drawingml.chartshapes+xml"/>
  <Override PartName="/xl/charts/chart53.xml" ContentType="application/vnd.openxmlformats-officedocument.drawingml.chart+xml"/>
  <Override PartName="/xl/charts/chart54.xml" ContentType="application/vnd.openxmlformats-officedocument.drawingml.chart+xml"/>
  <Override PartName="/xl/drawings/drawing37.xml" ContentType="application/vnd.openxmlformats-officedocument.drawingml.chartshapes+xml"/>
  <Override PartName="/xl/charts/chart55.xml" ContentType="application/vnd.openxmlformats-officedocument.drawingml.chart+xml"/>
  <Override PartName="/xl/drawings/drawing38.xml" ContentType="application/vnd.openxmlformats-officedocument.drawing+xml"/>
  <Override PartName="/xl/charts/chart56.xml" ContentType="application/vnd.openxmlformats-officedocument.drawingml.chart+xml"/>
  <Override PartName="/xl/drawings/drawing39.xml" ContentType="application/vnd.openxmlformats-officedocument.drawingml.chartshapes+xml"/>
  <Override PartName="/xl/charts/chart57.xml" ContentType="application/vnd.openxmlformats-officedocument.drawingml.chart+xml"/>
  <Override PartName="/xl/charts/chart58.xml" ContentType="application/vnd.openxmlformats-officedocument.drawingml.chart+xml"/>
  <Override PartName="/xl/drawings/drawing40.xml" ContentType="application/vnd.openxmlformats-officedocument.drawingml.chartshapes+xml"/>
  <Override PartName="/xl/charts/chart59.xml" ContentType="application/vnd.openxmlformats-officedocument.drawingml.chart+xml"/>
  <Override PartName="/xl/charts/chart60.xml" ContentType="application/vnd.openxmlformats-officedocument.drawingml.chart+xml"/>
  <Override PartName="/xl/drawings/drawing41.xml" ContentType="application/vnd.openxmlformats-officedocument.drawingml.chartshapes+xml"/>
  <Override PartName="/xl/charts/chart61.xml" ContentType="application/vnd.openxmlformats-officedocument.drawingml.chart+xml"/>
  <Override PartName="/xl/drawings/drawing42.xml" ContentType="application/vnd.openxmlformats-officedocument.drawing+xml"/>
  <Override PartName="/xl/charts/chart62.xml" ContentType="application/vnd.openxmlformats-officedocument.drawingml.chart+xml"/>
  <Override PartName="/xl/drawings/drawing43.xml" ContentType="application/vnd.openxmlformats-officedocument.drawingml.chartshapes+xml"/>
  <Override PartName="/xl/charts/chart63.xml" ContentType="application/vnd.openxmlformats-officedocument.drawingml.chart+xml"/>
  <Override PartName="/xl/charts/chart64.xml" ContentType="application/vnd.openxmlformats-officedocument.drawingml.chart+xml"/>
  <Override PartName="/xl/drawings/drawing44.xml" ContentType="application/vnd.openxmlformats-officedocument.drawingml.chartshapes+xml"/>
  <Override PartName="/xl/charts/chart65.xml" ContentType="application/vnd.openxmlformats-officedocument.drawingml.chart+xml"/>
  <Override PartName="/xl/charts/chart66.xml" ContentType="application/vnd.openxmlformats-officedocument.drawingml.chart+xml"/>
  <Override PartName="/xl/drawings/drawing45.xml" ContentType="application/vnd.openxmlformats-officedocument.drawingml.chartshapes+xml"/>
  <Override PartName="/xl/charts/chart67.xml" ContentType="application/vnd.openxmlformats-officedocument.drawingml.chart+xml"/>
  <Override PartName="/xl/drawings/drawing46.xml" ContentType="application/vnd.openxmlformats-officedocument.drawing+xml"/>
  <Override PartName="/xl/charts/chart68.xml" ContentType="application/vnd.openxmlformats-officedocument.drawingml.chart+xml"/>
  <Override PartName="/xl/drawings/drawing47.xml" ContentType="application/vnd.openxmlformats-officedocument.drawingml.chartshapes+xml"/>
  <Override PartName="/xl/charts/chart69.xml" ContentType="application/vnd.openxmlformats-officedocument.drawingml.chart+xml"/>
  <Override PartName="/xl/charts/chart70.xml" ContentType="application/vnd.openxmlformats-officedocument.drawingml.chart+xml"/>
  <Override PartName="/xl/drawings/drawing48.xml" ContentType="application/vnd.openxmlformats-officedocument.drawingml.chartshapes+xml"/>
  <Override PartName="/xl/charts/chart71.xml" ContentType="application/vnd.openxmlformats-officedocument.drawingml.chart+xml"/>
  <Override PartName="/xl/charts/chart72.xml" ContentType="application/vnd.openxmlformats-officedocument.drawingml.chart+xml"/>
  <Override PartName="/xl/drawings/drawing49.xml" ContentType="application/vnd.openxmlformats-officedocument.drawingml.chartshapes+xml"/>
  <Override PartName="/xl/charts/chart73.xml" ContentType="application/vnd.openxmlformats-officedocument.drawingml.chart+xml"/>
  <Override PartName="/xl/drawings/drawing50.xml" ContentType="application/vnd.openxmlformats-officedocument.drawing+xml"/>
  <Override PartName="/xl/charts/chart74.xml" ContentType="application/vnd.openxmlformats-officedocument.drawingml.chart+xml"/>
  <Override PartName="/xl/drawings/drawing51.xml" ContentType="application/vnd.openxmlformats-officedocument.drawingml.chartshapes+xml"/>
  <Override PartName="/xl/charts/chart75.xml" ContentType="application/vnd.openxmlformats-officedocument.drawingml.chart+xml"/>
  <Override PartName="/xl/charts/chart76.xml" ContentType="application/vnd.openxmlformats-officedocument.drawingml.chart+xml"/>
  <Override PartName="/xl/drawings/drawing52.xml" ContentType="application/vnd.openxmlformats-officedocument.drawingml.chartshapes+xml"/>
  <Override PartName="/xl/charts/chart77.xml" ContentType="application/vnd.openxmlformats-officedocument.drawingml.chart+xml"/>
  <Override PartName="/xl/charts/chart78.xml" ContentType="application/vnd.openxmlformats-officedocument.drawingml.chart+xml"/>
  <Override PartName="/xl/drawings/drawing53.xml" ContentType="application/vnd.openxmlformats-officedocument.drawingml.chartshapes+xml"/>
  <Override PartName="/xl/charts/chart79.xml" ContentType="application/vnd.openxmlformats-officedocument.drawingml.chart+xml"/>
  <Override PartName="/xl/drawings/drawing54.xml" ContentType="application/vnd.openxmlformats-officedocument.drawing+xml"/>
  <Override PartName="/xl/charts/chart8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5.xml" ContentType="application/vnd.openxmlformats-officedocument.drawing+xml"/>
  <Override PartName="/xl/charts/chart81.xml" ContentType="application/vnd.openxmlformats-officedocument.drawingml.chart+xml"/>
  <Override PartName="/xl/drawings/drawing56.xml" ContentType="application/vnd.openxmlformats-officedocument.drawingml.chartshapes+xml"/>
  <Override PartName="/xl/charts/chart82.xml" ContentType="application/vnd.openxmlformats-officedocument.drawingml.chart+xml"/>
  <Override PartName="/xl/drawings/drawing57.xml" ContentType="application/vnd.openxmlformats-officedocument.drawing+xml"/>
  <Override PartName="/xl/charts/chart8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8.xml" ContentType="application/vnd.openxmlformats-officedocument.drawing+xml"/>
  <Override PartName="/xl/charts/chart84.xml" ContentType="application/vnd.openxmlformats-officedocument.drawingml.chart+xml"/>
  <Override PartName="/xl/drawings/drawing59.xml" ContentType="application/vnd.openxmlformats-officedocument.drawingml.chartshapes+xml"/>
  <Override PartName="/xl/charts/chart85.xml" ContentType="application/vnd.openxmlformats-officedocument.drawingml.chart+xml"/>
  <Override PartName="/xl/drawings/drawing60.xml" ContentType="application/vnd.openxmlformats-officedocument.drawing+xml"/>
  <Override PartName="/xl/charts/chart86.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1.xml" ContentType="application/vnd.openxmlformats-officedocument.drawing+xml"/>
  <Override PartName="/xl/charts/chart87.xml" ContentType="application/vnd.openxmlformats-officedocument.drawingml.chart+xml"/>
  <Override PartName="/xl/drawings/drawing62.xml" ContentType="application/vnd.openxmlformats-officedocument.drawingml.chartshapes+xml"/>
  <Override PartName="/xl/charts/chart88.xml" ContentType="application/vnd.openxmlformats-officedocument.drawingml.chart+xml"/>
  <Override PartName="/xl/drawings/drawing63.xml" ContentType="application/vnd.openxmlformats-officedocument.drawing+xml"/>
  <Override PartName="/xl/charts/chart8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4.xml" ContentType="application/vnd.openxmlformats-officedocument.drawing+xml"/>
  <Override PartName="/xl/charts/chart90.xml" ContentType="application/vnd.openxmlformats-officedocument.drawingml.chart+xml"/>
  <Override PartName="/xl/drawings/drawing65.xml" ContentType="application/vnd.openxmlformats-officedocument.drawingml.chartshapes+xml"/>
  <Override PartName="/xl/charts/chart91.xml" ContentType="application/vnd.openxmlformats-officedocument.drawingml.chart+xml"/>
  <Override PartName="/xl/drawings/drawing66.xml" ContentType="application/vnd.openxmlformats-officedocument.drawing+xml"/>
  <Override PartName="/xl/charts/chart92.xml" ContentType="application/vnd.openxmlformats-officedocument.drawingml.chart+xml"/>
  <Override PartName="/xl/drawings/drawing67.xml" ContentType="application/vnd.openxmlformats-officedocument.drawingml.chartshapes+xml"/>
  <Override PartName="/xl/charts/chart93.xml" ContentType="application/vnd.openxmlformats-officedocument.drawingml.chart+xml"/>
  <Override PartName="/xl/drawings/drawing68.xml" ContentType="application/vnd.openxmlformats-officedocument.drawing+xml"/>
  <Override PartName="/xl/charts/chart94.xml" ContentType="application/vnd.openxmlformats-officedocument.drawingml.chart+xml"/>
  <Override PartName="/xl/charts/style11.xml" ContentType="application/vnd.ms-office.chartstyle+xml"/>
  <Override PartName="/xl/charts/colors11.xml" ContentType="application/vnd.ms-office.chartcolorstyle+xml"/>
  <Override PartName="/xl/charts/chart95.xml" ContentType="application/vnd.openxmlformats-officedocument.drawingml.chart+xml"/>
  <Override PartName="/xl/drawings/drawing69.xml" ContentType="application/vnd.openxmlformats-officedocument.drawing+xml"/>
  <Override PartName="/xl/charts/chart96.xml" ContentType="application/vnd.openxmlformats-officedocument.drawingml.chart+xml"/>
  <Override PartName="/xl/drawings/drawing70.xml" ContentType="application/vnd.openxmlformats-officedocument.drawingml.chartshapes+xml"/>
  <Override PartName="/xl/charts/chart97.xml" ContentType="application/vnd.openxmlformats-officedocument.drawingml.chart+xml"/>
  <Override PartName="/xl/charts/chart98.xml" ContentType="application/vnd.openxmlformats-officedocument.drawingml.chart+xml"/>
  <Override PartName="/xl/drawings/drawing71.xml" ContentType="application/vnd.openxmlformats-officedocument.drawingml.chartshapes+xml"/>
  <Override PartName="/xl/charts/chart99.xml" ContentType="application/vnd.openxmlformats-officedocument.drawingml.chart+xml"/>
  <Override PartName="/xl/drawings/drawing72.xml" ContentType="application/vnd.openxmlformats-officedocument.drawing+xml"/>
  <Override PartName="/xl/charts/chart100.xml" ContentType="application/vnd.openxmlformats-officedocument.drawingml.chart+xml"/>
  <Override PartName="/xl/drawings/drawing73.xml" ContentType="application/vnd.openxmlformats-officedocument.drawingml.chartshapes+xml"/>
  <Override PartName="/xl/charts/chart101.xml" ContentType="application/vnd.openxmlformats-officedocument.drawingml.chart+xml"/>
  <Override PartName="/xl/charts/chart102.xml" ContentType="application/vnd.openxmlformats-officedocument.drawingml.chart+xml"/>
  <Override PartName="/xl/theme/themeOverride1.xml" ContentType="application/vnd.openxmlformats-officedocument.themeOverride+xml"/>
  <Override PartName="/xl/drawings/drawing74.xml" ContentType="application/vnd.openxmlformats-officedocument.drawingml.chartshapes+xml"/>
  <Override PartName="/xl/charts/chart103.xml" ContentType="application/vnd.openxmlformats-officedocument.drawingml.chart+xml"/>
  <Override PartName="/xl/theme/themeOverride2.xml" ContentType="application/vnd.openxmlformats-officedocument.themeOverride+xml"/>
  <Override PartName="/xl/drawings/drawing75.xml" ContentType="application/vnd.openxmlformats-officedocument.drawing+xml"/>
  <Override PartName="/xl/charts/chart104.xml" ContentType="application/vnd.openxmlformats-officedocument.drawingml.chart+xml"/>
  <Override PartName="/xl/drawings/drawing76.xml" ContentType="application/vnd.openxmlformats-officedocument.drawingml.chartshapes+xml"/>
  <Override PartName="/xl/charts/chart105.xml" ContentType="application/vnd.openxmlformats-officedocument.drawingml.chart+xml"/>
  <Override PartName="/xl/charts/chart106.xml" ContentType="application/vnd.openxmlformats-officedocument.drawingml.chart+xml"/>
  <Override PartName="/xl/drawings/drawing77.xml" ContentType="application/vnd.openxmlformats-officedocument.drawingml.chartshapes+xml"/>
  <Override PartName="/xl/charts/chart107.xml" ContentType="application/vnd.openxmlformats-officedocument.drawingml.chart+xml"/>
  <Override PartName="/xl/drawings/drawing78.xml" ContentType="application/vnd.openxmlformats-officedocument.drawing+xml"/>
  <Override PartName="/xl/charts/chart10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9.xml" ContentType="application/vnd.openxmlformats-officedocument.drawing+xml"/>
  <Override PartName="/xl/charts/chart109.xml" ContentType="application/vnd.openxmlformats-officedocument.drawingml.chart+xml"/>
  <Override PartName="/xl/drawings/drawing80.xml" ContentType="application/vnd.openxmlformats-officedocument.drawingml.chartshapes+xml"/>
  <Override PartName="/xl/charts/chart110.xml" ContentType="application/vnd.openxmlformats-officedocument.drawingml.chart+xml"/>
  <Override PartName="/xl/drawings/drawing81.xml" ContentType="application/vnd.openxmlformats-officedocument.drawing+xml"/>
  <Override PartName="/xl/charts/chart111.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82.xml" ContentType="application/vnd.openxmlformats-officedocument.drawing+xml"/>
  <Override PartName="/xl/charts/chart112.xml" ContentType="application/vnd.openxmlformats-officedocument.drawingml.chart+xml"/>
  <Override PartName="/xl/charts/chart113.xml" ContentType="application/vnd.openxmlformats-officedocument.drawingml.chart+xml"/>
  <Override PartName="/xl/theme/themeOverride3.xml" ContentType="application/vnd.openxmlformats-officedocument.themeOverride+xml"/>
  <Override PartName="/xl/drawings/drawing83.xml" ContentType="application/vnd.openxmlformats-officedocument.drawing+xml"/>
  <Override PartName="/xl/charts/chart114.xml" ContentType="application/vnd.openxmlformats-officedocument.drawingml.chart+xml"/>
  <Override PartName="/xl/charts/chart115.xml" ContentType="application/vnd.openxmlformats-officedocument.drawingml.chart+xml"/>
  <Override PartName="/xl/theme/themeOverride4.xml" ContentType="application/vnd.openxmlformats-officedocument.themeOverride+xml"/>
  <Override PartName="/xl/drawings/drawing84.xml" ContentType="application/vnd.openxmlformats-officedocument.drawing+xml"/>
  <Override PartName="/xl/charts/chart116.xml" ContentType="application/vnd.openxmlformats-officedocument.drawingml.chart+xml"/>
  <Override PartName="/xl/drawings/drawing85.xml" ContentType="application/vnd.openxmlformats-officedocument.drawing+xml"/>
  <Override PartName="/xl/charts/chart117.xml" ContentType="application/vnd.openxmlformats-officedocument.drawingml.chart+xml"/>
  <Override PartName="/xl/charts/chart118.xml" ContentType="application/vnd.openxmlformats-officedocument.drawingml.chart+xml"/>
  <Override PartName="/xl/drawings/drawing86.xml" ContentType="application/vnd.openxmlformats-officedocument.drawing+xml"/>
  <Override PartName="/xl/charts/chart119.xml" ContentType="application/vnd.openxmlformats-officedocument.drawingml.chart+xml"/>
  <Override PartName="/xl/charts/chart120.xml" ContentType="application/vnd.openxmlformats-officedocument.drawingml.chart+xml"/>
  <Override PartName="/xl/drawings/drawing87.xml" ContentType="application/vnd.openxmlformats-officedocument.drawing+xml"/>
  <Override PartName="/xl/charts/chart121.xml" ContentType="application/vnd.openxmlformats-officedocument.drawingml.chart+xml"/>
  <Override PartName="/xl/drawings/drawing88.xml" ContentType="application/vnd.openxmlformats-officedocument.drawing+xml"/>
  <Override PartName="/xl/charts/chart122.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89.xml" ContentType="application/vnd.openxmlformats-officedocument.drawing+xml"/>
  <Override PartName="/xl/charts/chart123.xml" ContentType="application/vnd.openxmlformats-officedocument.drawingml.chart+xml"/>
  <Override PartName="/xl/charts/chart124.xml" ContentType="application/vnd.openxmlformats-officedocument.drawingml.chart+xml"/>
  <Override PartName="/xl/drawings/drawing90.xml" ContentType="application/vnd.openxmlformats-officedocument.drawing+xml"/>
  <Override PartName="/xl/charts/chart125.xml" ContentType="application/vnd.openxmlformats-officedocument.drawingml.chart+xml"/>
  <Override PartName="/xl/charts/chart126.xml" ContentType="application/vnd.openxmlformats-officedocument.drawingml.chart+xml"/>
  <Override PartName="/xl/drawings/drawing91.xml" ContentType="application/vnd.openxmlformats-officedocument.drawing+xml"/>
  <Override PartName="/xl/charts/chart127.xml" ContentType="application/vnd.openxmlformats-officedocument.drawingml.chart+xml"/>
  <Override PartName="/xl/charts/chart128.xml" ContentType="application/vnd.openxmlformats-officedocument.drawingml.chart+xml"/>
  <Override PartName="/xl/drawings/drawing92.xml" ContentType="application/vnd.openxmlformats-officedocument.drawing+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drawings/drawing93.xml" ContentType="application/vnd.openxmlformats-officedocument.drawing+xml"/>
  <Override PartName="/xl/charts/chart139.xml" ContentType="application/vnd.openxmlformats-officedocument.drawingml.chart+xml"/>
  <Override PartName="/xl/drawings/drawing94.xml" ContentType="application/vnd.openxmlformats-officedocument.drawing+xml"/>
  <Override PartName="/xl/charts/chart140.xml" ContentType="application/vnd.openxmlformats-officedocument.drawingml.chart+xml"/>
  <Override PartName="/xl/charts/chart141.xml" ContentType="application/vnd.openxmlformats-officedocument.drawingml.chart+xml"/>
  <Override PartName="/xl/drawings/drawing95.xml" ContentType="application/vnd.openxmlformats-officedocument.drawing+xml"/>
  <Override PartName="/xl/charts/chart142.xml" ContentType="application/vnd.openxmlformats-officedocument.drawingml.chart+xml"/>
  <Override PartName="/xl/charts/chart143.xml" ContentType="application/vnd.openxmlformats-officedocument.drawingml.chart+xml"/>
  <Override PartName="/xl/drawings/drawing96.xml" ContentType="application/vnd.openxmlformats-officedocument.drawing+xml"/>
  <Override PartName="/xl/charts/chart144.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97.xml" ContentType="application/vnd.openxmlformats-officedocument.drawing+xml"/>
  <Override PartName="/xl/charts/chart145.xml" ContentType="application/vnd.openxmlformats-officedocument.drawingml.chart+xml"/>
  <Override PartName="/xl/charts/chart146.xml" ContentType="application/vnd.openxmlformats-officedocument.drawingml.chart+xml"/>
  <Override PartName="/xl/drawings/drawing98.xml" ContentType="application/vnd.openxmlformats-officedocument.drawing+xml"/>
  <Override PartName="/xl/charts/chart147.xml" ContentType="application/vnd.openxmlformats-officedocument.drawingml.chart+xml"/>
  <Override PartName="/xl/charts/chart148.xml" ContentType="application/vnd.openxmlformats-officedocument.drawingml.chart+xml"/>
  <Override PartName="/xl/drawings/drawing99.xml" ContentType="application/vnd.openxmlformats-officedocument.drawing+xml"/>
  <Override PartName="/xl/charts/chart149.xml" ContentType="application/vnd.openxmlformats-officedocument.drawingml.chart+xml"/>
  <Override PartName="/xl/charts/chart150.xml" ContentType="application/vnd.openxmlformats-officedocument.drawingml.chart+xml"/>
  <Override PartName="/xl/drawings/drawing100.xml" ContentType="application/vnd.openxmlformats-officedocument.drawing+xml"/>
  <Override PartName="/xl/charts/chart151.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01.xml" ContentType="application/vnd.openxmlformats-officedocument.drawing+xml"/>
  <Override PartName="/xl/charts/chart152.xml" ContentType="application/vnd.openxmlformats-officedocument.drawingml.chart+xml"/>
  <Override PartName="/xl/charts/chart153.xml" ContentType="application/vnd.openxmlformats-officedocument.drawingml.chart+xml"/>
  <Override PartName="/xl/drawings/drawing102.xml" ContentType="application/vnd.openxmlformats-officedocument.drawing+xml"/>
  <Override PartName="/xl/charts/chart154.xml" ContentType="application/vnd.openxmlformats-officedocument.drawingml.chart+xml"/>
  <Override PartName="/xl/charts/chart155.xml" ContentType="application/vnd.openxmlformats-officedocument.drawingml.chart+xml"/>
  <Override PartName="/xl/drawings/drawing103.xml" ContentType="application/vnd.openxmlformats-officedocument.drawing+xml"/>
  <Override PartName="/xl/charts/chart156.xml" ContentType="application/vnd.openxmlformats-officedocument.drawingml.chart+xml"/>
  <Override PartName="/xl/charts/chart157.xml" ContentType="application/vnd.openxmlformats-officedocument.drawingml.chart+xml"/>
  <Override PartName="/xl/drawings/drawing104.xml" ContentType="application/vnd.openxmlformats-officedocument.drawing+xml"/>
  <Override PartName="/xl/charts/chart158.xml" ContentType="application/vnd.openxmlformats-officedocument.drawingml.chart+xml"/>
  <Override PartName="/xl/charts/chart159.xml" ContentType="application/vnd.openxmlformats-officedocument.drawingml.chart+xml"/>
  <Override PartName="/xl/charts/chart160.xml" ContentType="application/vnd.openxmlformats-officedocument.drawingml.chart+xml"/>
  <Override PartName="/xl/drawings/drawing105.xml" ContentType="application/vnd.openxmlformats-officedocument.drawing+xml"/>
  <Override PartName="/xl/charts/chart161.xml" ContentType="application/vnd.openxmlformats-officedocument.drawingml.chart+xml"/>
  <Override PartName="/xl/charts/chart162.xml" ContentType="application/vnd.openxmlformats-officedocument.drawingml.chart+xml"/>
  <Override PartName="/xl/charts/style17.xml" ContentType="application/vnd.ms-office.chartstyle+xml"/>
  <Override PartName="/xl/charts/colors17.xml" ContentType="application/vnd.ms-office.chartcolorstyle+xml"/>
  <Override PartName="/xl/charts/chart163.xml" ContentType="application/vnd.openxmlformats-officedocument.drawingml.chart+xml"/>
  <Override PartName="/xl/charts/chart164.xml" ContentType="application/vnd.openxmlformats-officedocument.drawingml.chart+xml"/>
  <Override PartName="/xl/charts/style18.xml" ContentType="application/vnd.ms-office.chartstyle+xml"/>
  <Override PartName="/xl/charts/colors18.xml" ContentType="application/vnd.ms-office.chartcolorstyle+xml"/>
  <Override PartName="/xl/charts/chart165.xml" ContentType="application/vnd.openxmlformats-officedocument.drawingml.chart+xml"/>
  <Override PartName="/xl/charts/chart166.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kyfs031\Share\Temp\Temp.SC\15531調布市市民意識調査業務委託\納品\納品用グラフ\"/>
    </mc:Choice>
  </mc:AlternateContent>
  <xr:revisionPtr revIDLastSave="0" documentId="13_ncr:1_{389FD0EB-C09A-46FE-BE02-8907242D099B}" xr6:coauthVersionLast="47" xr6:coauthVersionMax="47" xr10:uidLastSave="{00000000-0000-0000-0000-000000000000}"/>
  <bookViews>
    <workbookView xWindow="-120" yWindow="-120" windowWidth="29040" windowHeight="15840" tabRatio="824" xr2:uid="{00000000-000D-0000-FFFF-FFFF00000000}"/>
  </bookViews>
  <sheets>
    <sheet name="問14" sheetId="19" r:id="rId1"/>
    <sheet name="問14年齢層" sheetId="20" r:id="rId2"/>
    <sheet name="問14-1" sheetId="21" r:id="rId3"/>
    <sheet name="問14-1年齢層" sheetId="117" r:id="rId4"/>
    <sheet name="問15" sheetId="7" r:id="rId5"/>
    <sheet name="問15年齢層表" sheetId="103" r:id="rId6"/>
    <sheet name="問16" sheetId="8" r:id="rId7"/>
    <sheet name="問16経年" sheetId="104" r:id="rId8"/>
    <sheet name="問16年齢層" sheetId="9" r:id="rId9"/>
    <sheet name="問16地域" sheetId="118" r:id="rId10"/>
    <sheet name="問17" sheetId="12" r:id="rId11"/>
    <sheet name="問17年齢層表" sheetId="24" r:id="rId12"/>
    <sheet name="問18" sheetId="13" r:id="rId13"/>
    <sheet name="問18年齢層" sheetId="15" r:id="rId14"/>
    <sheet name="問18-1" sheetId="16" r:id="rId15"/>
    <sheet name="問18-1年齢層表" sheetId="25" r:id="rId16"/>
    <sheet name="問19" sheetId="26" r:id="rId17"/>
    <sheet name="問19経年" sheetId="106" r:id="rId18"/>
    <sheet name="問19年齢層" sheetId="125" r:id="rId19"/>
    <sheet name="問19参考" sheetId="119" r:id="rId20"/>
    <sheet name="問19地域" sheetId="30" r:id="rId21"/>
    <sheet name="問19同居人" sheetId="86" r:id="rId22"/>
    <sheet name="問20" sheetId="32" r:id="rId23"/>
    <sheet name="問20年齢層" sheetId="33" r:id="rId24"/>
    <sheet name="問21" sheetId="34" r:id="rId25"/>
    <sheet name="問21年齢層" sheetId="35" r:id="rId26"/>
    <sheet name="問22" sheetId="129" r:id="rId27"/>
    <sheet name="問22年齢層" sheetId="130" r:id="rId28"/>
    <sheet name="問23" sheetId="36" r:id="rId29"/>
    <sheet name="問23経年" sheetId="107" r:id="rId30"/>
    <sheet name="問23年齢層" sheetId="38" r:id="rId31"/>
    <sheet name="問24" sheetId="43" r:id="rId32"/>
    <sheet name="問24経年" sheetId="131" r:id="rId33"/>
    <sheet name="問24性別" sheetId="45" r:id="rId34"/>
    <sheet name="問24年齢層" sheetId="132" r:id="rId35"/>
    <sheet name="問25" sheetId="47" r:id="rId36"/>
    <sheet name="問25年齢層" sheetId="48" r:id="rId37"/>
    <sheet name="問26" sheetId="49" r:id="rId38"/>
    <sheet name="問26経年" sheetId="133" r:id="rId39"/>
    <sheet name="問26年齢層" sheetId="51" r:id="rId40"/>
    <sheet name="問27" sheetId="57" r:id="rId41"/>
    <sheet name="問27経年" sheetId="111" r:id="rId42"/>
    <sheet name="問27年齢層" sheetId="59" r:id="rId43"/>
    <sheet name="問28" sheetId="126" r:id="rId44"/>
    <sheet name="問28年齢層表" sheetId="127" r:id="rId45"/>
    <sheet name="問29" sheetId="60" r:id="rId46"/>
    <sheet name="問29経年" sheetId="112" r:id="rId47"/>
    <sheet name="問29年齢層" sheetId="62" r:id="rId48"/>
    <sheet name="問30" sheetId="63" r:id="rId49"/>
    <sheet name="問30年齢層" sheetId="64" r:id="rId50"/>
    <sheet name="問31" sheetId="65" r:id="rId51"/>
    <sheet name="問31年齢層" sheetId="68" r:id="rId52"/>
    <sheet name="問31地域" sheetId="66" r:id="rId53"/>
    <sheet name="問32" sheetId="69" r:id="rId54"/>
    <sheet name="問32経年" sheetId="114" r:id="rId55"/>
    <sheet name="問32年齢層" sheetId="71" r:id="rId56"/>
    <sheet name="問32地域" sheetId="72" r:id="rId57"/>
    <sheet name="問33" sheetId="73" r:id="rId58"/>
    <sheet name="問33経年" sheetId="115" r:id="rId59"/>
    <sheet name="問33年齢層" sheetId="121" r:id="rId60"/>
    <sheet name="問33地域" sheetId="122" r:id="rId61"/>
    <sheet name="問33-1" sheetId="77" r:id="rId62"/>
    <sheet name="問33-1経年" sheetId="128" r:id="rId63"/>
    <sheet name="問33-1年齢層表" sheetId="85" r:id="rId64"/>
  </sheets>
  <definedNames>
    <definedName name="_xlnm._FilterDatabase" localSheetId="5" hidden="1">問15年齢層表!$A$4:$O$32</definedName>
    <definedName name="_xlnm._FilterDatabase" localSheetId="11" hidden="1">問17年齢層表!$A$4:$O$28</definedName>
    <definedName name="_xlnm._FilterDatabase" localSheetId="15" hidden="1">'問18-1年齢層表'!$A$4:$O$24</definedName>
    <definedName name="_xlnm._FilterDatabase" localSheetId="44" hidden="1">問28年齢層表!$A$4:$O$26</definedName>
    <definedName name="_xlnm._FilterDatabase" localSheetId="63" hidden="1">'問33-1年齢層表'!$A$4:$O$26</definedName>
    <definedName name="ｄｄｄｄ" localSheetId="62">'問33-1経年'!クリア</definedName>
    <definedName name="ｄｄｄｄ">[0]!クリア</definedName>
    <definedName name="do中央値" localSheetId="62">'問33-1経年'!do中央値</definedName>
    <definedName name="do中央値">[0]!do中央値</definedName>
    <definedName name="do平均値" localSheetId="62">'問33-1経年'!do平均値</definedName>
    <definedName name="do平均値">[0]!do平均値</definedName>
    <definedName name="ｇｇｇｇｇ" localSheetId="62">'問33-1経年'!do平均値</definedName>
    <definedName name="ｇｇｇｇｇ">[0]!do平均値</definedName>
    <definedName name="ｋｋｋｋ" localSheetId="62">'問33-1経年'!do平均値</definedName>
    <definedName name="ｋｋｋｋ">[0]!do平均値</definedName>
    <definedName name="llll" localSheetId="62">'問33-1経年'!do中央値</definedName>
    <definedName name="llll">[0]!do中央値</definedName>
    <definedName name="ｐｐｐｐ" localSheetId="62">'問33-1経年'!クリア</definedName>
    <definedName name="ｐｐｐｐ">[0]!クリア</definedName>
    <definedName name="_xlnm.Print_Area" localSheetId="0">問14!$B$3:$O$47</definedName>
    <definedName name="_xlnm.Print_Area" localSheetId="2">'問14-1'!$B$2:$K$23</definedName>
    <definedName name="_xlnm.Print_Area" localSheetId="3">'問14-1年齢層'!$B$2:$O$31</definedName>
    <definedName name="_xlnm.Print_Area" localSheetId="1">問14年齢層!$B$3:$O$392</definedName>
    <definedName name="_xlnm.Print_Area" localSheetId="4">問15!$B$2:$O$23</definedName>
    <definedName name="_xlnm.Print_Area" localSheetId="5">問15年齢層表!$C$1:$M$34</definedName>
    <definedName name="_xlnm.Print_Area" localSheetId="6">問16!$B$2:$K$23</definedName>
    <definedName name="_xlnm.Print_Area" localSheetId="7">問16経年!$B$3:$O$27</definedName>
    <definedName name="_xlnm.Print_Area" localSheetId="9">問16地域!$B$3:$O$24</definedName>
    <definedName name="_xlnm.Print_Area" localSheetId="8">問16年齢層!$B$3:$O$31</definedName>
    <definedName name="_xlnm.Print_Area" localSheetId="10">問17!$B$2:$O$25</definedName>
    <definedName name="_xlnm.Print_Area" localSheetId="11">問17年齢層表!$C$4:$M$30</definedName>
    <definedName name="_xlnm.Print_Area" localSheetId="12">問18!$B$2:$K$23</definedName>
    <definedName name="_xlnm.Print_Area" localSheetId="14">'問18-1'!$B$2:$O$25</definedName>
    <definedName name="_xlnm.Print_Area" localSheetId="15">'問18-1年齢層表'!$C$4:$M$26</definedName>
    <definedName name="_xlnm.Print_Area" localSheetId="13">問18年齢層!$B$3:$O$31</definedName>
    <definedName name="_xlnm.Print_Area" localSheetId="16">問19!$B$2:$K$69</definedName>
    <definedName name="_xlnm.Print_Area" localSheetId="17">問19経年!$B$3:$O$80</definedName>
    <definedName name="_xlnm.Print_Area" localSheetId="19">問19参考!$B$3:$O$34</definedName>
    <definedName name="_xlnm.Print_Area" localSheetId="20">問19地域!$B$3:$O$73</definedName>
    <definedName name="_xlnm.Print_Area" localSheetId="21">問19同居人!$B$3:$O$96</definedName>
    <definedName name="_xlnm.Print_Area" localSheetId="18">問19年齢層!$B$3:$O$89</definedName>
    <definedName name="_xlnm.Print_Area" localSheetId="22">問20!$B$2:$K$23</definedName>
    <definedName name="_xlnm.Print_Area" localSheetId="23">問20年齢層!$B$2:$O$31</definedName>
    <definedName name="_xlnm.Print_Area" localSheetId="24">問21!$B$2:$K$23</definedName>
    <definedName name="_xlnm.Print_Area" localSheetId="25">問21年齢層!$B$3:$O$31</definedName>
    <definedName name="_xlnm.Print_Area" localSheetId="26">問22!$B$2:$K$23</definedName>
    <definedName name="_xlnm.Print_Area" localSheetId="27">問22年齢層!$B$3:$O$31</definedName>
    <definedName name="_xlnm.Print_Area" localSheetId="28">問23!$B$2:$K$23</definedName>
    <definedName name="_xlnm.Print_Area" localSheetId="29">問23経年!$B$3:$O$27</definedName>
    <definedName name="_xlnm.Print_Area" localSheetId="30">問23年齢層!$B$3:$O$31</definedName>
    <definedName name="_xlnm.Print_Area" localSheetId="31">問24!$B$2:$K$45</definedName>
    <definedName name="_xlnm.Print_Area" localSheetId="32">問24経年!$B$3:$O$55</definedName>
    <definedName name="_xlnm.Print_Area" localSheetId="33">問24性別!$B$3:$O$36</definedName>
    <definedName name="_xlnm.Print_Area" localSheetId="34">問24年齢層!$B$3:$O$60</definedName>
    <definedName name="_xlnm.Print_Area" localSheetId="35">問25!$B$2:$K$23</definedName>
    <definedName name="_xlnm.Print_Area" localSheetId="36">問25年齢層!$B$2:$O$31</definedName>
    <definedName name="_xlnm.Print_Area" localSheetId="37">問26!$B$2:$K$23</definedName>
    <definedName name="_xlnm.Print_Area" localSheetId="38">問26経年!$B$3:$O$27</definedName>
    <definedName name="_xlnm.Print_Area" localSheetId="39">問26年齢層!$B$3:$O$31</definedName>
    <definedName name="_xlnm.Print_Area" localSheetId="40">問27!$B$2:$K$23</definedName>
    <definedName name="_xlnm.Print_Area" localSheetId="41">問27経年!$B$2:$O$27</definedName>
    <definedName name="_xlnm.Print_Area" localSheetId="42">問27年齢層!$B$2:$O$31</definedName>
    <definedName name="_xlnm.Print_Area" localSheetId="43">問28!$B$2:$O$27</definedName>
    <definedName name="_xlnm.Print_Area" localSheetId="44">問28年齢層表!$C$4:$M$28</definedName>
    <definedName name="_xlnm.Print_Area" localSheetId="45">問29!$B$2:$K$23</definedName>
    <definedName name="_xlnm.Print_Area" localSheetId="46">問29経年!$B$2:$O$27</definedName>
    <definedName name="_xlnm.Print_Area" localSheetId="47">問29年齢層!$B$2:$O$31</definedName>
    <definedName name="_xlnm.Print_Area" localSheetId="48">問30!$B$2:$O$24</definedName>
    <definedName name="_xlnm.Print_Area" localSheetId="49">問30年齢層!$B$2:$O$151</definedName>
    <definedName name="_xlnm.Print_Area" localSheetId="50">問31!$B$2:$K$23</definedName>
    <definedName name="_xlnm.Print_Area" localSheetId="52">問31地域!$B$3:$O$24</definedName>
    <definedName name="_xlnm.Print_Area" localSheetId="51">問31年齢層!$B$3:$O$31</definedName>
    <definedName name="_xlnm.Print_Area" localSheetId="53">問32!$B$2:$K$23</definedName>
    <definedName name="_xlnm.Print_Area" localSheetId="54">問32経年!$B$3:$O$27</definedName>
    <definedName name="_xlnm.Print_Area" localSheetId="56">問32地域!$B$3:$O$24</definedName>
    <definedName name="_xlnm.Print_Area" localSheetId="55">問32年齢層!$B$3:$O$31</definedName>
    <definedName name="_xlnm.Print_Area" localSheetId="57">問33!$B$2:$K$23</definedName>
    <definedName name="_xlnm.Print_Area" localSheetId="61">'問33-1'!$B$2:$O$78</definedName>
    <definedName name="_xlnm.Print_Area" localSheetId="62">'問33-1経年'!$B$2:$N$166</definedName>
    <definedName name="_xlnm.Print_Area" localSheetId="63">'問33-1年齢層表'!$C$1:$M$92</definedName>
    <definedName name="_xlnm.Print_Area" localSheetId="58">問33経年!$B$2:$O$28</definedName>
    <definedName name="_xlnm.Print_Area" localSheetId="60">問33地域!$B$2:$O$23</definedName>
    <definedName name="_xlnm.Print_Area" localSheetId="59">問33年齢層!$B$2:$O$31</definedName>
    <definedName name="いいいいい" localSheetId="62">'問33-1経年'!do中央値</definedName>
    <definedName name="いいいいい">[0]!do中央値</definedName>
    <definedName name="クリア" localSheetId="62">'問33-1経年'!クリア</definedName>
    <definedName name="クリア">'問33-1経年'!クリア</definedName>
    <definedName name="問11" localSheetId="62">#REF!</definedName>
    <definedName name="問11">#REF!</definedName>
    <definedName name="問12" localSheetId="62">#REF!</definedName>
    <definedName name="問12">#REF!</definedName>
    <definedName name="問13" localSheetId="62">#REF!</definedName>
    <definedName name="問13">#REF!</definedName>
    <definedName name="問14" localSheetId="62">#REF!</definedName>
    <definedName name="問14">#REF!</definedName>
    <definedName name="問15" localSheetId="62">#REF!</definedName>
    <definedName name="問15">#REF!</definedName>
    <definedName name="問16" localSheetId="62">#REF!</definedName>
    <definedName name="問16">#REF!</definedName>
    <definedName name="問17" localSheetId="62">#REF!</definedName>
    <definedName name="問17">#REF!</definedName>
    <definedName name="問21" localSheetId="62">#REF!</definedName>
    <definedName name="問21">#REF!</definedName>
    <definedName name="問22" localSheetId="62">#REF!</definedName>
    <definedName name="問22">#REF!</definedName>
    <definedName name="問23" localSheetId="62">#REF!</definedName>
    <definedName name="問23">#REF!</definedName>
    <definedName name="問24" localSheetId="62">#REF!</definedName>
    <definedName name="問24">#REF!</definedName>
    <definedName name="問3" localSheetId="62">#REF!</definedName>
    <definedName name="問3">#REF!</definedName>
    <definedName name="問4" localSheetId="62">#REF!</definedName>
    <definedName name="問4">#REF!</definedName>
    <definedName name="問5" localSheetId="62">#REF!</definedName>
    <definedName name="問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 i="122" l="1"/>
  <c r="Z9" i="122"/>
  <c r="Z8" i="122"/>
  <c r="Z7" i="122"/>
  <c r="Z6" i="122"/>
  <c r="S11" i="133"/>
  <c r="S10" i="133"/>
  <c r="S9" i="133"/>
  <c r="S8" i="133"/>
  <c r="S7" i="133"/>
  <c r="S6" i="133"/>
  <c r="Y6" i="19" l="1"/>
  <c r="Y7" i="19"/>
  <c r="Y8" i="19"/>
  <c r="Y9" i="19"/>
  <c r="Y10" i="19"/>
  <c r="Y11" i="19"/>
  <c r="Y12" i="19"/>
  <c r="Y13" i="19"/>
  <c r="Y14" i="19"/>
  <c r="Y15" i="19"/>
  <c r="Y16" i="19"/>
  <c r="Y17" i="19"/>
  <c r="Y18" i="19"/>
  <c r="Y19" i="19"/>
  <c r="R114" i="128"/>
  <c r="R113" i="128"/>
  <c r="R112" i="128"/>
  <c r="R111" i="128"/>
  <c r="R110" i="128"/>
  <c r="R62" i="128"/>
  <c r="R61" i="128"/>
  <c r="R60" i="128"/>
  <c r="R59" i="128"/>
  <c r="R58" i="128"/>
  <c r="R9" i="128"/>
  <c r="R8" i="128"/>
  <c r="R7" i="128"/>
  <c r="R6" i="128"/>
  <c r="R5" i="128"/>
  <c r="S10" i="115"/>
  <c r="S9" i="115"/>
  <c r="S8" i="115"/>
  <c r="S7" i="115"/>
  <c r="S6" i="115"/>
  <c r="S10" i="114"/>
  <c r="S9" i="114"/>
  <c r="S8" i="114"/>
  <c r="S7" i="114"/>
  <c r="S6" i="114"/>
  <c r="S10" i="112"/>
  <c r="S9" i="112"/>
  <c r="S8" i="112"/>
  <c r="S7" i="112"/>
  <c r="S6" i="112"/>
  <c r="S10" i="111"/>
  <c r="S9" i="111"/>
  <c r="S8" i="111"/>
  <c r="S7" i="111"/>
  <c r="S6" i="111"/>
  <c r="S44" i="132"/>
  <c r="S43" i="132"/>
  <c r="S42" i="132"/>
  <c r="S41" i="132"/>
  <c r="S40" i="132"/>
  <c r="S39" i="132"/>
  <c r="S38" i="132"/>
  <c r="S37" i="132"/>
  <c r="S36" i="132"/>
  <c r="S35" i="132"/>
  <c r="S15" i="132"/>
  <c r="S14" i="132"/>
  <c r="S13" i="132"/>
  <c r="S12" i="132"/>
  <c r="S11" i="132"/>
  <c r="S10" i="132"/>
  <c r="S9" i="132"/>
  <c r="S8" i="132"/>
  <c r="S7" i="132"/>
  <c r="S6" i="132"/>
  <c r="S27" i="45"/>
  <c r="S26" i="45"/>
  <c r="S25" i="45"/>
  <c r="S24" i="45"/>
  <c r="S7" i="131"/>
  <c r="S6" i="131"/>
  <c r="S39" i="131"/>
  <c r="S10" i="107"/>
  <c r="S9" i="107"/>
  <c r="S8" i="107"/>
  <c r="S7" i="107"/>
  <c r="S6" i="107"/>
  <c r="S64" i="106" l="1"/>
  <c r="S63" i="106"/>
  <c r="S62" i="106"/>
  <c r="S61" i="106"/>
  <c r="S60" i="106"/>
  <c r="S37" i="106"/>
  <c r="S36" i="106"/>
  <c r="S35" i="106"/>
  <c r="S34" i="106"/>
  <c r="S33" i="106"/>
  <c r="S10" i="106"/>
  <c r="S9" i="106"/>
  <c r="S8" i="106"/>
  <c r="S7" i="106"/>
  <c r="S6" i="106"/>
  <c r="S10" i="104"/>
  <c r="S9" i="104"/>
  <c r="S8" i="104"/>
  <c r="S7" i="104"/>
  <c r="S6" i="104"/>
  <c r="S15" i="130"/>
  <c r="S14" i="130"/>
  <c r="S13" i="130"/>
  <c r="S12" i="130"/>
  <c r="S11" i="130"/>
  <c r="S10" i="130"/>
  <c r="S9" i="130"/>
  <c r="S8" i="130"/>
  <c r="S7" i="130"/>
  <c r="S6" i="130"/>
  <c r="R115" i="128"/>
  <c r="R63" i="128"/>
  <c r="R10" i="128"/>
  <c r="Q118" i="128" l="1"/>
  <c r="Q13" i="128"/>
  <c r="Q66" i="128"/>
  <c r="S65" i="106"/>
  <c r="S38" i="106"/>
  <c r="S73" i="125"/>
  <c r="S72" i="125"/>
  <c r="S71" i="125"/>
  <c r="S70" i="125"/>
  <c r="S69" i="125"/>
  <c r="S68" i="125"/>
  <c r="S67" i="125"/>
  <c r="S66" i="125"/>
  <c r="S65" i="125"/>
  <c r="S64" i="125"/>
  <c r="S44" i="125"/>
  <c r="S43" i="125"/>
  <c r="S42" i="125"/>
  <c r="S41" i="125"/>
  <c r="S40" i="125"/>
  <c r="S39" i="125"/>
  <c r="S38" i="125"/>
  <c r="S37" i="125"/>
  <c r="S36" i="125"/>
  <c r="S35" i="125"/>
  <c r="S15" i="125"/>
  <c r="S14" i="125"/>
  <c r="S13" i="125"/>
  <c r="S12" i="125"/>
  <c r="S11" i="125"/>
  <c r="S10" i="125"/>
  <c r="S9" i="125"/>
  <c r="S8" i="125"/>
  <c r="S7" i="125"/>
  <c r="S6" i="125"/>
  <c r="S11" i="122"/>
  <c r="S10" i="122"/>
  <c r="Q9" i="122"/>
  <c r="S9" i="122" s="1"/>
  <c r="Q8" i="122"/>
  <c r="S8" i="122" s="1"/>
  <c r="S7" i="122"/>
  <c r="S6" i="122"/>
  <c r="S15" i="121"/>
  <c r="S14" i="121"/>
  <c r="S13" i="121"/>
  <c r="S12" i="121"/>
  <c r="S11" i="121"/>
  <c r="S10" i="121"/>
  <c r="S9" i="121"/>
  <c r="S8" i="121"/>
  <c r="S7" i="121"/>
  <c r="S6" i="121"/>
  <c r="S27" i="119"/>
  <c r="S17" i="119"/>
  <c r="S6" i="119"/>
  <c r="S11" i="118"/>
  <c r="S10" i="118"/>
  <c r="Q9" i="118"/>
  <c r="S9" i="118" s="1"/>
  <c r="Q8" i="118"/>
  <c r="S8" i="118" s="1"/>
  <c r="S7" i="118"/>
  <c r="S6" i="118"/>
  <c r="S15" i="117"/>
  <c r="S14" i="117"/>
  <c r="S13" i="117"/>
  <c r="S12" i="117"/>
  <c r="S11" i="117"/>
  <c r="S10" i="117"/>
  <c r="S9" i="117"/>
  <c r="S8" i="117"/>
  <c r="S7" i="117"/>
  <c r="S6" i="117"/>
  <c r="S11" i="115"/>
  <c r="S11" i="114"/>
  <c r="S11" i="112"/>
  <c r="S11" i="111"/>
  <c r="S11" i="107"/>
  <c r="S11" i="106"/>
  <c r="S11" i="104"/>
  <c r="S59" i="30"/>
  <c r="S58" i="30"/>
  <c r="S55" i="30"/>
  <c r="S54" i="30"/>
  <c r="Q57" i="30"/>
  <c r="S57" i="30" s="1"/>
  <c r="Q56" i="30"/>
  <c r="S56" i="30" s="1"/>
  <c r="Q33" i="30"/>
  <c r="Q32" i="30"/>
  <c r="Q9" i="30"/>
  <c r="Q8" i="30"/>
  <c r="S342" i="20" l="1"/>
  <c r="S343" i="20"/>
  <c r="S344" i="20"/>
  <c r="S345" i="20"/>
  <c r="S346" i="20"/>
  <c r="S347" i="20"/>
  <c r="S348" i="20"/>
  <c r="S349" i="20"/>
  <c r="S350" i="20"/>
  <c r="S351" i="20"/>
  <c r="S70" i="86"/>
  <c r="S71" i="86"/>
  <c r="S72" i="86"/>
  <c r="S73" i="86"/>
  <c r="S74" i="86"/>
  <c r="S75" i="86"/>
  <c r="S76" i="86"/>
  <c r="S77" i="86"/>
  <c r="S78" i="86"/>
  <c r="S6" i="30" l="1"/>
  <c r="S7" i="30"/>
  <c r="S8" i="30"/>
  <c r="S9" i="30"/>
  <c r="S10" i="30"/>
  <c r="S11" i="30"/>
  <c r="S6" i="86"/>
  <c r="S7" i="86"/>
  <c r="S8" i="86"/>
  <c r="S9" i="86"/>
  <c r="S10" i="86"/>
  <c r="S11" i="86"/>
  <c r="S12" i="86"/>
  <c r="S13" i="86"/>
  <c r="S14" i="86"/>
  <c r="S38" i="86"/>
  <c r="S39" i="86"/>
  <c r="S40" i="86"/>
  <c r="S41" i="86"/>
  <c r="S42" i="86"/>
  <c r="S43" i="86"/>
  <c r="S44" i="86"/>
  <c r="S45" i="86"/>
  <c r="S46" i="86"/>
  <c r="S6" i="72"/>
  <c r="S7" i="72"/>
  <c r="Q8" i="72"/>
  <c r="S8" i="72" s="1"/>
  <c r="Q9" i="72"/>
  <c r="S9" i="72" s="1"/>
  <c r="S10" i="72"/>
  <c r="S11" i="72"/>
  <c r="S6" i="71"/>
  <c r="S7" i="71"/>
  <c r="S8" i="71"/>
  <c r="S9" i="71"/>
  <c r="S10" i="71"/>
  <c r="S11" i="71"/>
  <c r="S12" i="71"/>
  <c r="S13" i="71"/>
  <c r="S14" i="71"/>
  <c r="S15" i="71"/>
  <c r="S6" i="68"/>
  <c r="S7" i="68"/>
  <c r="S8" i="68"/>
  <c r="S9" i="68"/>
  <c r="S10" i="68"/>
  <c r="S11" i="68"/>
  <c r="S12" i="68"/>
  <c r="S13" i="68"/>
  <c r="S14" i="68"/>
  <c r="S15" i="68"/>
  <c r="S6" i="66"/>
  <c r="S7" i="66"/>
  <c r="Q8" i="66"/>
  <c r="S8" i="66" s="1"/>
  <c r="Q9" i="66"/>
  <c r="S9" i="66" s="1"/>
  <c r="S10" i="66"/>
  <c r="S11" i="66"/>
  <c r="S6" i="64"/>
  <c r="S7" i="64"/>
  <c r="S8" i="64"/>
  <c r="S9" i="64"/>
  <c r="S10" i="64"/>
  <c r="S11" i="64"/>
  <c r="S12" i="64"/>
  <c r="S13" i="64"/>
  <c r="S14" i="64"/>
  <c r="S15" i="64"/>
  <c r="S36" i="64"/>
  <c r="S37" i="64"/>
  <c r="S38" i="64"/>
  <c r="S39" i="64"/>
  <c r="S40" i="64"/>
  <c r="S41" i="64"/>
  <c r="S42" i="64"/>
  <c r="S43" i="64"/>
  <c r="S44" i="64"/>
  <c r="S45" i="64"/>
  <c r="S66" i="64"/>
  <c r="S67" i="64"/>
  <c r="S68" i="64"/>
  <c r="S69" i="64"/>
  <c r="S70" i="64"/>
  <c r="S71" i="64"/>
  <c r="S72" i="64"/>
  <c r="S73" i="64"/>
  <c r="S74" i="64"/>
  <c r="S75" i="64"/>
  <c r="S96" i="64"/>
  <c r="S97" i="64"/>
  <c r="S98" i="64"/>
  <c r="S99" i="64"/>
  <c r="S100" i="64"/>
  <c r="S101" i="64"/>
  <c r="S102" i="64"/>
  <c r="S103" i="64"/>
  <c r="S104" i="64"/>
  <c r="S105" i="64"/>
  <c r="S126" i="64"/>
  <c r="S127" i="64"/>
  <c r="S128" i="64"/>
  <c r="S129" i="64"/>
  <c r="S130" i="64"/>
  <c r="S131" i="64"/>
  <c r="S132" i="64"/>
  <c r="S133" i="64"/>
  <c r="S134" i="64"/>
  <c r="S135" i="64"/>
  <c r="S6" i="63"/>
  <c r="S7" i="63"/>
  <c r="S8" i="63"/>
  <c r="S9" i="63"/>
  <c r="S10" i="63"/>
  <c r="S6" i="62"/>
  <c r="S7" i="62"/>
  <c r="S8" i="62"/>
  <c r="S9" i="62"/>
  <c r="S10" i="62"/>
  <c r="S11" i="62"/>
  <c r="S12" i="62"/>
  <c r="S13" i="62"/>
  <c r="S14" i="62"/>
  <c r="S15" i="62"/>
  <c r="S6" i="59"/>
  <c r="S7" i="59"/>
  <c r="S8" i="59"/>
  <c r="S9" i="59"/>
  <c r="S10" i="59"/>
  <c r="S11" i="59"/>
  <c r="S12" i="59"/>
  <c r="S13" i="59"/>
  <c r="S14" i="59"/>
  <c r="S15" i="59"/>
  <c r="S6" i="51" l="1"/>
  <c r="S7" i="51"/>
  <c r="S8" i="51"/>
  <c r="S9" i="51"/>
  <c r="S10" i="51"/>
  <c r="S11" i="51"/>
  <c r="S12" i="51"/>
  <c r="S13" i="51"/>
  <c r="S14" i="51"/>
  <c r="S15" i="51"/>
  <c r="S6" i="48"/>
  <c r="S7" i="48"/>
  <c r="S8" i="48"/>
  <c r="S9" i="48"/>
  <c r="S10" i="48"/>
  <c r="S11" i="48"/>
  <c r="S12" i="48"/>
  <c r="S13" i="48"/>
  <c r="S14" i="48"/>
  <c r="S15" i="48"/>
  <c r="S6" i="45"/>
  <c r="S7" i="45"/>
  <c r="S8" i="45"/>
  <c r="S9" i="45"/>
  <c r="S6" i="38"/>
  <c r="S7" i="38"/>
  <c r="S8" i="38"/>
  <c r="S9" i="38"/>
  <c r="S10" i="38"/>
  <c r="S11" i="38"/>
  <c r="S12" i="38"/>
  <c r="S13" i="38"/>
  <c r="S14" i="38"/>
  <c r="S15" i="38"/>
  <c r="S6" i="35"/>
  <c r="S7" i="35"/>
  <c r="S8" i="35"/>
  <c r="S9" i="35"/>
  <c r="S10" i="35"/>
  <c r="S11" i="35"/>
  <c r="S12" i="35"/>
  <c r="S13" i="35"/>
  <c r="S14" i="35"/>
  <c r="S15" i="35"/>
  <c r="S6" i="33"/>
  <c r="S7" i="33"/>
  <c r="S8" i="33"/>
  <c r="S9" i="33"/>
  <c r="S10" i="33"/>
  <c r="S11" i="33"/>
  <c r="S12" i="33"/>
  <c r="S13" i="33"/>
  <c r="S14" i="33"/>
  <c r="S15" i="33"/>
  <c r="S30" i="30"/>
  <c r="S31" i="30"/>
  <c r="S32" i="30"/>
  <c r="S33" i="30"/>
  <c r="S34" i="30"/>
  <c r="S35" i="30"/>
  <c r="S6" i="20" l="1"/>
  <c r="S7" i="20"/>
  <c r="S8" i="20"/>
  <c r="S9" i="20"/>
  <c r="S10" i="20"/>
  <c r="S11" i="20"/>
  <c r="S12" i="20"/>
  <c r="S13" i="20"/>
  <c r="S14" i="20"/>
  <c r="S15" i="20"/>
  <c r="S34" i="20"/>
  <c r="S35" i="20"/>
  <c r="S36" i="20"/>
  <c r="S37" i="20"/>
  <c r="S38" i="20"/>
  <c r="S39" i="20"/>
  <c r="S40" i="20"/>
  <c r="S41" i="20"/>
  <c r="S42" i="20"/>
  <c r="S43" i="20"/>
  <c r="S62" i="20"/>
  <c r="S63" i="20"/>
  <c r="S64" i="20"/>
  <c r="S65" i="20"/>
  <c r="S66" i="20"/>
  <c r="S67" i="20"/>
  <c r="S68" i="20"/>
  <c r="S69" i="20"/>
  <c r="S70" i="20"/>
  <c r="S71" i="20"/>
  <c r="S90" i="20"/>
  <c r="S91" i="20"/>
  <c r="S92" i="20"/>
  <c r="S93" i="20"/>
  <c r="S94" i="20"/>
  <c r="S95" i="20"/>
  <c r="S96" i="20"/>
  <c r="S97" i="20"/>
  <c r="S98" i="20"/>
  <c r="S99" i="20"/>
  <c r="S118" i="20"/>
  <c r="S119" i="20"/>
  <c r="S120" i="20"/>
  <c r="S121" i="20"/>
  <c r="S122" i="20"/>
  <c r="S123" i="20"/>
  <c r="S124" i="20"/>
  <c r="S125" i="20"/>
  <c r="S126" i="20"/>
  <c r="S127" i="20"/>
  <c r="S146" i="20"/>
  <c r="S147" i="20"/>
  <c r="S148" i="20"/>
  <c r="S149" i="20"/>
  <c r="S150" i="20"/>
  <c r="S151" i="20"/>
  <c r="S152" i="20"/>
  <c r="S153" i="20"/>
  <c r="S154" i="20"/>
  <c r="S155" i="20"/>
  <c r="S174" i="20"/>
  <c r="S175" i="20"/>
  <c r="S176" i="20"/>
  <c r="S177" i="20"/>
  <c r="S178" i="20"/>
  <c r="S179" i="20"/>
  <c r="S180" i="20"/>
  <c r="S181" i="20"/>
  <c r="S182" i="20"/>
  <c r="S183" i="20"/>
  <c r="S202" i="20"/>
  <c r="S203" i="20"/>
  <c r="S204" i="20"/>
  <c r="S205" i="20"/>
  <c r="S206" i="20"/>
  <c r="S207" i="20"/>
  <c r="S208" i="20"/>
  <c r="S209" i="20"/>
  <c r="S210" i="20"/>
  <c r="S211" i="20"/>
  <c r="S230" i="20"/>
  <c r="S231" i="20"/>
  <c r="S232" i="20"/>
  <c r="S233" i="20"/>
  <c r="S234" i="20"/>
  <c r="S235" i="20"/>
  <c r="S236" i="20"/>
  <c r="S237" i="20"/>
  <c r="S238" i="20"/>
  <c r="S239" i="20"/>
  <c r="S258" i="20"/>
  <c r="S259" i="20"/>
  <c r="S260" i="20"/>
  <c r="S261" i="20"/>
  <c r="S262" i="20"/>
  <c r="S263" i="20"/>
  <c r="S264" i="20"/>
  <c r="S265" i="20"/>
  <c r="S266" i="20"/>
  <c r="S267" i="20"/>
  <c r="S286" i="20"/>
  <c r="S287" i="20"/>
  <c r="S288" i="20"/>
  <c r="S289" i="20"/>
  <c r="S290" i="20"/>
  <c r="S291" i="20"/>
  <c r="S292" i="20"/>
  <c r="S293" i="20"/>
  <c r="S294" i="20"/>
  <c r="S295" i="20"/>
  <c r="S314" i="20"/>
  <c r="S315" i="20"/>
  <c r="S316" i="20"/>
  <c r="S317" i="20"/>
  <c r="S318" i="20"/>
  <c r="S319" i="20"/>
  <c r="S320" i="20"/>
  <c r="S321" i="20"/>
  <c r="S322" i="20"/>
  <c r="S323" i="20"/>
  <c r="S370" i="20"/>
  <c r="S371" i="20"/>
  <c r="S372" i="20"/>
  <c r="S373" i="20"/>
  <c r="S374" i="20"/>
  <c r="S375" i="20"/>
  <c r="S376" i="20"/>
  <c r="S377" i="20"/>
  <c r="S378" i="20"/>
  <c r="S379" i="20"/>
  <c r="Y5" i="19"/>
  <c r="S7" i="19"/>
  <c r="S10" i="19"/>
  <c r="S15" i="19"/>
  <c r="S16" i="19"/>
  <c r="S12" i="19"/>
  <c r="S9" i="19"/>
  <c r="S14" i="19"/>
  <c r="S18" i="19"/>
  <c r="S17" i="19"/>
  <c r="S19" i="19"/>
  <c r="S6" i="19"/>
  <c r="S8" i="19"/>
  <c r="S11" i="19"/>
  <c r="S13" i="19"/>
  <c r="S15" i="15" l="1"/>
  <c r="S14" i="15"/>
  <c r="S13" i="15"/>
  <c r="S12" i="15"/>
  <c r="S11" i="15"/>
  <c r="S10" i="15"/>
  <c r="S9" i="15"/>
  <c r="S8" i="15"/>
  <c r="S7" i="15"/>
  <c r="S6" i="15"/>
  <c r="S15" i="9" l="1"/>
  <c r="S14" i="9"/>
  <c r="S13" i="9"/>
  <c r="S12" i="9"/>
  <c r="S11" i="9"/>
  <c r="S10" i="9"/>
  <c r="S9" i="9"/>
  <c r="S8" i="9"/>
  <c r="S7" i="9"/>
  <c r="S6" i="9"/>
</calcChain>
</file>

<file path=xl/sharedStrings.xml><?xml version="1.0" encoding="utf-8"?>
<sst xmlns="http://schemas.openxmlformats.org/spreadsheetml/2006/main" count="1921" uniqueCount="413">
  <si>
    <t>凡例用ﾀﾞﾐｰ値→</t>
    <rPh sb="0" eb="2">
      <t>ハンレイ</t>
    </rPh>
    <rPh sb="2" eb="3">
      <t>ヨウ</t>
    </rPh>
    <rPh sb="7" eb="8">
      <t>アタイ</t>
    </rPh>
    <phoneticPr fontId="6"/>
  </si>
  <si>
    <t>表側ｵﾘｼﾞﾅﾙ</t>
    <rPh sb="0" eb="2">
      <t>ヒョウソク</t>
    </rPh>
    <phoneticPr fontId="8"/>
  </si>
  <si>
    <t>表側＼表頭</t>
    <rPh sb="0" eb="2">
      <t>ヒョウソク</t>
    </rPh>
    <rPh sb="3" eb="5">
      <t>ヒョウトウ</t>
    </rPh>
    <phoneticPr fontId="8"/>
  </si>
  <si>
    <t>１ 市の防災マップや洪水ハザードマップの内容を把握している</t>
  </si>
  <si>
    <t>全体</t>
  </si>
  <si>
    <t>（無効回答）</t>
  </si>
  <si>
    <t>十分に
取り組んでいる</t>
    <phoneticPr fontId="8"/>
  </si>
  <si>
    <t>少し
取り組んでいる</t>
    <phoneticPr fontId="8"/>
  </si>
  <si>
    <t>まだ取り組んで
いないし，取り
組む予定もない</t>
    <phoneticPr fontId="8"/>
  </si>
  <si>
    <t>まだ取り組んで
いないが，今後
取り組む予定</t>
    <phoneticPr fontId="8"/>
  </si>
  <si>
    <t>16～19歳</t>
  </si>
  <si>
    <t>20～29歳</t>
  </si>
  <si>
    <t>30～39歳</t>
  </si>
  <si>
    <t>40～49歳</t>
  </si>
  <si>
    <t>50～59歳</t>
  </si>
  <si>
    <t>60～64歳</t>
  </si>
  <si>
    <t>65～69歳</t>
  </si>
  <si>
    <t>70～74歳</t>
  </si>
  <si>
    <t>75歳以上</t>
  </si>
  <si>
    <t>※グラフに入れない</t>
    <rPh sb="5" eb="6">
      <t>イ</t>
    </rPh>
    <phoneticPr fontId="8"/>
  </si>
  <si>
    <t>14 簡易トイレの備蓄など，非常時のトイレ対策をしている</t>
  </si>
  <si>
    <t>9.</t>
  </si>
  <si>
    <t>8.</t>
  </si>
  <si>
    <t>7.</t>
  </si>
  <si>
    <t>6.</t>
  </si>
  <si>
    <t>5.</t>
  </si>
  <si>
    <t>4.</t>
  </si>
  <si>
    <t>3.</t>
  </si>
  <si>
    <t>2.</t>
  </si>
  <si>
    <t>1.</t>
  </si>
  <si>
    <t>何を準備すればよいかわからないから</t>
  </si>
  <si>
    <t>保管する場所がないから</t>
  </si>
  <si>
    <t>面倒だから</t>
  </si>
  <si>
    <t>特になし</t>
  </si>
  <si>
    <t>その他</t>
  </si>
  <si>
    <t>10.</t>
  </si>
  <si>
    <t>（無効
回答）</t>
    <phoneticPr fontId="8"/>
  </si>
  <si>
    <t>面倒
だから</t>
    <phoneticPr fontId="8"/>
  </si>
  <si>
    <t>費用が
かかる
から</t>
    <phoneticPr fontId="8"/>
  </si>
  <si>
    <t>行政が準
備してい
ると思う
から</t>
    <phoneticPr fontId="8"/>
  </si>
  <si>
    <t>災害時も
購入でき
ると思う
から</t>
    <phoneticPr fontId="8"/>
  </si>
  <si>
    <t>急いで準備
する必要が
ないと思う
から</t>
    <phoneticPr fontId="8"/>
  </si>
  <si>
    <t>保管する
場所がな
いから</t>
    <phoneticPr fontId="8"/>
  </si>
  <si>
    <t>何を準備す
ればよいか
わからない
から</t>
    <phoneticPr fontId="8"/>
  </si>
  <si>
    <t>テレビ</t>
  </si>
  <si>
    <t>調布市防災・安全情報メール</t>
  </si>
  <si>
    <t>調布市ホームページ</t>
  </si>
  <si>
    <t>東京都防災アプリ</t>
  </si>
  <si>
    <t>防災行政無線</t>
  </si>
  <si>
    <t>調布エフエム（ラジオ）</t>
  </si>
  <si>
    <t>調布市防災河川情報ポータルサイト</t>
  </si>
  <si>
    <t>調布市公式LINE</t>
  </si>
  <si>
    <t>11.</t>
  </si>
  <si>
    <t>12.</t>
  </si>
  <si>
    <t>回答者数</t>
  </si>
  <si>
    <t>安心している</t>
  </si>
  <si>
    <t>不安である</t>
  </si>
  <si>
    <t>どちらかといえば
安心している</t>
    <phoneticPr fontId="8"/>
  </si>
  <si>
    <t>どちらかといえば
不安である</t>
    <phoneticPr fontId="8"/>
  </si>
  <si>
    <t>西部地域</t>
  </si>
  <si>
    <t>北部地域</t>
  </si>
  <si>
    <t>東部地域</t>
  </si>
  <si>
    <t>地域包括支援センター・民生委員等</t>
  </si>
  <si>
    <t>誰にも相談しなかった</t>
  </si>
  <si>
    <t>１～１４の単純集計</t>
    <rPh sb="5" eb="9">
      <t>タンジュンシュウケイ</t>
    </rPh>
    <phoneticPr fontId="8"/>
  </si>
  <si>
    <t>費用がかかる
から</t>
    <phoneticPr fontId="8"/>
  </si>
  <si>
    <t>行政が準備
していると
思うから</t>
    <phoneticPr fontId="8"/>
  </si>
  <si>
    <t>災害時も購入
できると
思うから</t>
    <phoneticPr fontId="8"/>
  </si>
  <si>
    <t>急いで準備する
必要がないと
思うから</t>
    <phoneticPr fontId="8"/>
  </si>
  <si>
    <t>選択肢</t>
    <rPh sb="0" eb="3">
      <t>センタクシ</t>
    </rPh>
    <phoneticPr fontId="8"/>
  </si>
  <si>
    <t>合計</t>
  </si>
  <si>
    <t>（上段：実数（人），下段：構成比）</t>
    <rPh sb="1" eb="3">
      <t>ジョウダン</t>
    </rPh>
    <rPh sb="4" eb="6">
      <t>ジッスウ</t>
    </rPh>
    <rPh sb="7" eb="8">
      <t>ニン</t>
    </rPh>
    <rPh sb="10" eb="12">
      <t>ゲダン</t>
    </rPh>
    <rPh sb="13" eb="16">
      <t>コウセイヒ</t>
    </rPh>
    <phoneticPr fontId="16"/>
  </si>
  <si>
    <t>回答割合が最も高い：</t>
    <rPh sb="0" eb="2">
      <t>カイトウ</t>
    </rPh>
    <rPh sb="2" eb="4">
      <t>ワリアイ</t>
    </rPh>
    <rPh sb="5" eb="6">
      <t>モット</t>
    </rPh>
    <rPh sb="7" eb="8">
      <t>タカ</t>
    </rPh>
    <phoneticPr fontId="16"/>
  </si>
  <si>
    <t>回答割合が２番目に高い：</t>
    <rPh sb="0" eb="2">
      <t>カイトウ</t>
    </rPh>
    <rPh sb="2" eb="4">
      <t>ワリアイ</t>
    </rPh>
    <rPh sb="6" eb="8">
      <t>バンメ</t>
    </rPh>
    <rPh sb="9" eb="10">
      <t>タカ</t>
    </rPh>
    <phoneticPr fontId="16"/>
  </si>
  <si>
    <t>調布市防災マップ・調布市洪水ハザードマップ・調布市土砂災害ハザードマップ</t>
  </si>
  <si>
    <t>知らない</t>
  </si>
  <si>
    <t>知っている</t>
  </si>
  <si>
    <t>地域支え合い推進員</t>
  </si>
  <si>
    <t>地域福祉コーディネーター</t>
  </si>
  <si>
    <t>地域包括支援センター</t>
  </si>
  <si>
    <t>配偶者</t>
  </si>
  <si>
    <t>参加・利用
したくない</t>
    <phoneticPr fontId="8"/>
  </si>
  <si>
    <t>参加・利用
してみたい</t>
    <phoneticPr fontId="8"/>
  </si>
  <si>
    <t>機会があれば
参加・利用
してみたい</t>
    <phoneticPr fontId="8"/>
  </si>
  <si>
    <t>表側＋n数＼表頭</t>
    <rPh sb="0" eb="2">
      <t>ヒョウソク</t>
    </rPh>
    <rPh sb="4" eb="5">
      <t>スウ</t>
    </rPh>
    <rPh sb="6" eb="8">
      <t>ヒョウトウ</t>
    </rPh>
    <phoneticPr fontId="8"/>
  </si>
  <si>
    <t>感じていない</t>
  </si>
  <si>
    <t>感じている</t>
  </si>
  <si>
    <t>R２</t>
  </si>
  <si>
    <t>どちらかといえば
感じていない</t>
    <phoneticPr fontId="8"/>
  </si>
  <si>
    <t>どちらかといえば
感じている</t>
    <phoneticPr fontId="8"/>
  </si>
  <si>
    <t>月１回程度
参加している</t>
    <phoneticPr fontId="8"/>
  </si>
  <si>
    <t>週１回程度
参加している</t>
    <phoneticPr fontId="8"/>
  </si>
  <si>
    <t>受けていない</t>
  </si>
  <si>
    <t>受けている</t>
  </si>
  <si>
    <t>回答しない</t>
  </si>
  <si>
    <t>女性</t>
  </si>
  <si>
    <t>男性</t>
  </si>
  <si>
    <t>年齢が20歳
未満である</t>
    <phoneticPr fontId="8"/>
  </si>
  <si>
    <t>吸っていたが，
やめた</t>
    <phoneticPr fontId="8"/>
  </si>
  <si>
    <t>吸っている</t>
  </si>
  <si>
    <t>元々，
吸っていない</t>
    <phoneticPr fontId="8"/>
  </si>
  <si>
    <t>（参考）65歳以上</t>
    <rPh sb="1" eb="3">
      <t>サンコウ</t>
    </rPh>
    <rPh sb="7" eb="9">
      <t>イジョウ</t>
    </rPh>
    <phoneticPr fontId="8"/>
  </si>
  <si>
    <t>取り組まなかった</t>
  </si>
  <si>
    <t>年１回取り組んだ</t>
  </si>
  <si>
    <t>年１回
取り組んだ</t>
    <phoneticPr fontId="8"/>
  </si>
  <si>
    <t>年に数回程度
取り組んだ</t>
    <phoneticPr fontId="8"/>
  </si>
  <si>
    <t>月１回以上
取り組んだ</t>
    <phoneticPr fontId="8"/>
  </si>
  <si>
    <t>凡例</t>
    <rPh sb="0" eb="2">
      <t>ハンレイ</t>
    </rPh>
    <phoneticPr fontId="6"/>
  </si>
  <si>
    <t>生かしていない</t>
  </si>
  <si>
    <t>どちらかといえば
生かしていない</t>
    <phoneticPr fontId="8"/>
  </si>
  <si>
    <t>生かしている</t>
  </si>
  <si>
    <t>生涯学習に
取り組んだ
ことはない</t>
    <phoneticPr fontId="8"/>
  </si>
  <si>
    <t>その他，時間を見つけて身体を動かしている</t>
  </si>
  <si>
    <t>テレビやYouTubeなどでエクササイズ番組や動画を見て身体を動かしている</t>
  </si>
  <si>
    <t>家事やテレビを見ながらストレッチするなど，「ながら体操」をしている</t>
  </si>
  <si>
    <t>日頃から多く歩くようにしている（電車やバス等の最寄りの駅で降車せず，１駅分多く歩いているなど）</t>
  </si>
  <si>
    <t>日頃から多く歩く
ようにしている</t>
    <phoneticPr fontId="8"/>
  </si>
  <si>
    <t>スポーツをしている（スポーツジムやプールに通う，ランニングをする，仲間とスポーツをするなど）</t>
  </si>
  <si>
    <t>スポーツをしている</t>
    <phoneticPr fontId="8"/>
  </si>
  <si>
    <t>全く
していない</t>
    <phoneticPr fontId="8"/>
  </si>
  <si>
    <t>ほとんど
していない</t>
    <phoneticPr fontId="8"/>
  </si>
  <si>
    <t>月1～2回程度
している</t>
    <phoneticPr fontId="8"/>
  </si>
  <si>
    <t>週１回程度
している</t>
    <phoneticPr fontId="8"/>
  </si>
  <si>
    <t>週２回以上
している</t>
    <phoneticPr fontId="8"/>
  </si>
  <si>
    <t>聞いたことがある</t>
  </si>
  <si>
    <t>よく知っている</t>
  </si>
  <si>
    <t>ほとんど
参加していない</t>
    <phoneticPr fontId="8"/>
  </si>
  <si>
    <t>年に数回程度
参加している</t>
    <phoneticPr fontId="8"/>
  </si>
  <si>
    <t>ほぼ毎日
参加している</t>
    <phoneticPr fontId="8"/>
  </si>
  <si>
    <t>ふれあいの家</t>
  </si>
  <si>
    <t>児童館・青少年ステーション</t>
  </si>
  <si>
    <t>オンライン</t>
  </si>
  <si>
    <t>保育園・幼稚園</t>
  </si>
  <si>
    <t>市民活動支援センター（市民プラザあくろす）</t>
  </si>
  <si>
    <t>公民館</t>
  </si>
  <si>
    <t>文化会館たづくり・グリーンホール</t>
  </si>
  <si>
    <t>地域福祉センター</t>
  </si>
  <si>
    <t>小・中学校</t>
  </si>
  <si>
    <t>高齢者・障害者の見守り</t>
  </si>
  <si>
    <t>環境保全</t>
  </si>
  <si>
    <t>消防・防災・防犯</t>
  </si>
  <si>
    <t>子ども・子育て支援</t>
  </si>
  <si>
    <t>健康づくり</t>
  </si>
  <si>
    <t>地域美化・ごみ回収</t>
  </si>
  <si>
    <t>その他の任意のグループ・サークル</t>
  </si>
  <si>
    <t>防災市民組織</t>
  </si>
  <si>
    <t>健全育成地区委員会</t>
  </si>
  <si>
    <t>ＮＰＯ法人</t>
  </si>
  <si>
    <t>老人クラブ</t>
  </si>
  <si>
    <t>学校開放運営委員会</t>
  </si>
  <si>
    <t>地区協議会</t>
  </si>
  <si>
    <t>ＰＴＡ・保護者会</t>
  </si>
  <si>
    <t>自治会・町内会</t>
  </si>
  <si>
    <t>下記青色部分は凡例用の式です。消さないでください</t>
    <rPh sb="0" eb="2">
      <t>カキ</t>
    </rPh>
    <rPh sb="2" eb="4">
      <t>アオイロ</t>
    </rPh>
    <rPh sb="4" eb="6">
      <t>ブブン</t>
    </rPh>
    <rPh sb="7" eb="10">
      <t>ハンレイヨウ</t>
    </rPh>
    <rPh sb="11" eb="12">
      <t>シキ</t>
    </rPh>
    <rPh sb="15" eb="16">
      <t>ケ</t>
    </rPh>
    <phoneticPr fontId="8"/>
  </si>
  <si>
    <t>R３</t>
  </si>
  <si>
    <t>R１</t>
    <phoneticPr fontId="8"/>
  </si>
  <si>
    <t>子どもの見守りや
青少年健全育成</t>
  </si>
  <si>
    <t>文化会館たづくり・
グリーンホール</t>
  </si>
  <si>
    <t>市民活動支援センター
（市民プラザあくろす）</t>
  </si>
  <si>
    <t>機会があれば
参加・利用してみたい</t>
    <phoneticPr fontId="8"/>
  </si>
  <si>
    <t>どちらかといえば
感じていない</t>
    <phoneticPr fontId="8"/>
  </si>
  <si>
    <t>どちらかといえば
感じている</t>
    <phoneticPr fontId="8"/>
  </si>
  <si>
    <t>月１回以上
取り組んだ</t>
    <phoneticPr fontId="8"/>
  </si>
  <si>
    <t>年に数回程度
取り組んだ</t>
    <phoneticPr fontId="8"/>
  </si>
  <si>
    <t>どちらかといえば
生かしている</t>
    <phoneticPr fontId="8"/>
  </si>
  <si>
    <t>生涯学習に
取り組んだことはない</t>
    <phoneticPr fontId="8"/>
  </si>
  <si>
    <t>家事やテレビを見ながら
ストレッチするなど，
「ながら体操」をしている</t>
    <phoneticPr fontId="8"/>
  </si>
  <si>
    <t>その他，時間を見つけて
身体を動かしている</t>
    <phoneticPr fontId="8"/>
  </si>
  <si>
    <t>ほぼ毎日
参加している</t>
    <phoneticPr fontId="8"/>
  </si>
  <si>
    <t>週１回程度
参加している</t>
    <phoneticPr fontId="8"/>
  </si>
  <si>
    <t>月１回程度
参加している</t>
    <phoneticPr fontId="8"/>
  </si>
  <si>
    <t>年に数回程度
参加している</t>
    <phoneticPr fontId="8"/>
  </si>
  <si>
    <t>ほとんど
参加していない</t>
    <phoneticPr fontId="8"/>
  </si>
  <si>
    <t>どちらかといえば
安心している</t>
    <phoneticPr fontId="8"/>
  </si>
  <si>
    <t>どちらかといえば
不安である</t>
    <phoneticPr fontId="8"/>
  </si>
  <si>
    <t>元々，吸っていない</t>
    <phoneticPr fontId="8"/>
  </si>
  <si>
    <t>生かしていない</t>
    <phoneticPr fontId="8"/>
  </si>
  <si>
    <t>地域包括支援センター</t>
    <phoneticPr fontId="8"/>
  </si>
  <si>
    <t>特段，情報の取得はしない</t>
  </si>
  <si>
    <t>13.</t>
  </si>
  <si>
    <t>ｎ数</t>
    <rPh sb="1" eb="2">
      <t>スウ</t>
    </rPh>
    <phoneticPr fontId="8"/>
  </si>
  <si>
    <t>R1</t>
    <phoneticPr fontId="8"/>
  </si>
  <si>
    <t>R2</t>
    <phoneticPr fontId="8"/>
  </si>
  <si>
    <t>R3</t>
    <phoneticPr fontId="8"/>
  </si>
  <si>
    <t>R4</t>
  </si>
  <si>
    <t>親族・知人</t>
  </si>
  <si>
    <t>警察機関</t>
  </si>
  <si>
    <t>弁護士</t>
  </si>
  <si>
    <t>調布市消費生活センター以外の市役所窓口</t>
  </si>
  <si>
    <t>内容を含めて知っている</t>
  </si>
  <si>
    <t>R１</t>
  </si>
  <si>
    <t>地域活動など自分以外のために生かしていますか。（１つ回答）</t>
  </si>
  <si>
    <t>※「生涯学習に取り組んだことはない」はR3年度から</t>
    <rPh sb="21" eb="23">
      <t>ネンド</t>
    </rPh>
    <phoneticPr fontId="8"/>
  </si>
  <si>
    <t>ほとんど
参加していない</t>
  </si>
  <si>
    <t>年に数回程度
参加している</t>
  </si>
  <si>
    <t>月１回程度
参加している</t>
  </si>
  <si>
    <t>週１回程度
参加している</t>
  </si>
  <si>
    <t>ほぼ毎日
参加している</t>
  </si>
  <si>
    <t>R４</t>
  </si>
  <si>
    <t>どちらかといえば
安心している</t>
    <phoneticPr fontId="8"/>
  </si>
  <si>
    <t>どちらかといえば
不安である</t>
    <phoneticPr fontId="8"/>
  </si>
  <si>
    <t>０歳～２歳の子ども</t>
  </si>
  <si>
    <t>３歳～５歳の子ども</t>
  </si>
  <si>
    <t>小・中学生の子ども</t>
  </si>
  <si>
    <t>75歳以上の家族・同居人</t>
  </si>
  <si>
    <t>家族・同居人はいない</t>
  </si>
  <si>
    <t>高校生世代～64歳の
家族・同居人</t>
    <phoneticPr fontId="8"/>
  </si>
  <si>
    <t>65歳～74歳の
家族・同居人</t>
    <phoneticPr fontId="8"/>
  </si>
  <si>
    <t>内容を含めて
知っている</t>
    <phoneticPr fontId="8"/>
  </si>
  <si>
    <t>どちらかといえば
感じている</t>
    <phoneticPr fontId="8"/>
  </si>
  <si>
    <t>どちらかといえば
感じていない</t>
    <phoneticPr fontId="8"/>
  </si>
  <si>
    <t>市の防災マップや洪水
ハザードマップの内容を
把握している</t>
  </si>
  <si>
    <t>災害時を意識して，水や
食料品などを３日分以上
備蓄している</t>
  </si>
  <si>
    <t>家具が倒れたり，移動した
りしないよう固定している</t>
  </si>
  <si>
    <t>家族の安否確認や連絡の
方法をあらかじめ決めて
いる</t>
  </si>
  <si>
    <t>災害時に自宅から避難
する場所をあらかじめ
決めている</t>
  </si>
  <si>
    <t>簡易トイレの備蓄など，
非常時のトイレ対策を
している</t>
  </si>
  <si>
    <t>スマートフォン等で防災
アプリを活用している</t>
  </si>
  <si>
    <t>調布市防災・安全情報
メールに登録している</t>
  </si>
  <si>
    <t>地域で日常的なつき合いの
中で，災害時の協力体制を
話し合っている</t>
  </si>
  <si>
    <t>マイ・タイムラインを
作成している</t>
  </si>
  <si>
    <t>３ スマートフォン等で防災アプリを活用している</t>
  </si>
  <si>
    <t>４ 調布市防災・安全情報メールに登録している</t>
  </si>
  <si>
    <t>５ 災害時に自宅から避難する場所（避難所・自宅の上層階・親族や友人,知人宅）をあらかじめ決めている</t>
  </si>
  <si>
    <t>６ 家具が倒れたり，移動したりしないよう固定している</t>
  </si>
  <si>
    <t>７ 家屋やブロック塀などの耐震点検や倒壊防止対策に取り組んでいる</t>
  </si>
  <si>
    <t>９ 大雨等に備え，家庭でできる浸水防止方法の確認をしている</t>
  </si>
  <si>
    <t>10 マイ・タイムラインを作成している</t>
  </si>
  <si>
    <t>12 災害時を意識して，水や食料品などを３日分以上備蓄している</t>
  </si>
  <si>
    <t>2023/05/15　引出線及びデータラベル位置修正</t>
    <rPh sb="11" eb="13">
      <t>ヒキダシ</t>
    </rPh>
    <rPh sb="13" eb="14">
      <t>セン</t>
    </rPh>
    <rPh sb="14" eb="15">
      <t>オヨ</t>
    </rPh>
    <rPh sb="22" eb="24">
      <t>イチ</t>
    </rPh>
    <rPh sb="24" eb="26">
      <t>シュウセイ</t>
    </rPh>
    <phoneticPr fontId="8"/>
  </si>
  <si>
    <t>2023/05/15　グラフ追加</t>
    <rPh sb="14" eb="16">
      <t>ツイカ</t>
    </rPh>
    <phoneticPr fontId="8"/>
  </si>
  <si>
    <t>地域福祉コーディネーター</t>
    <phoneticPr fontId="8"/>
  </si>
  <si>
    <t>2023/05/15　グラフ追加（以下地域支え合い推進員のグラフも）</t>
    <rPh sb="14" eb="16">
      <t>ツイカ</t>
    </rPh>
    <phoneticPr fontId="8"/>
  </si>
  <si>
    <t>地域支え合い推進員</t>
    <phoneticPr fontId="8"/>
  </si>
  <si>
    <t>2023/05/15　データラベル位置修正</t>
    <rPh sb="17" eb="19">
      <t>イチ</t>
    </rPh>
    <rPh sb="19" eb="21">
      <t>シュウセイ</t>
    </rPh>
    <phoneticPr fontId="8"/>
  </si>
  <si>
    <t>2023/05/15　当初申し合わせのグラフカラリングルールに合わせる（以下2グラフも）</t>
    <rPh sb="11" eb="13">
      <t>トウショ</t>
    </rPh>
    <rPh sb="13" eb="14">
      <t>モウ</t>
    </rPh>
    <rPh sb="15" eb="16">
      <t>ア</t>
    </rPh>
    <rPh sb="31" eb="32">
      <t>ア</t>
    </rPh>
    <phoneticPr fontId="8"/>
  </si>
  <si>
    <t>2023/05/22　「地域福祉コーディネーター」「地域支え合い推進員」のグラフ追加</t>
    <rPh sb="40" eb="42">
      <t>ツイカ</t>
    </rPh>
    <phoneticPr fontId="8"/>
  </si>
  <si>
    <t>※地域包括支援センターの下に作成</t>
    <rPh sb="12" eb="13">
      <t>シタ</t>
    </rPh>
    <rPh sb="14" eb="16">
      <t>サクセイ</t>
    </rPh>
    <phoneticPr fontId="8"/>
  </si>
  <si>
    <t>問14 あなたは，日ごろからどのような防災対策に取り組んでいますか。（１つ回答）</t>
    <phoneticPr fontId="8"/>
  </si>
  <si>
    <t>問14 あなたは，日ごろからどのような防災対策に取り組んでいますか。（１つ回答）</t>
  </si>
  <si>
    <t>R5</t>
    <phoneticPr fontId="8"/>
  </si>
  <si>
    <t>在宅時でも留守番電話に設定している</t>
  </si>
  <si>
    <t>非通知電話拒否の設定をしている</t>
  </si>
  <si>
    <t>ＡＴＭを利用するときは，携帯電話を使用しない</t>
  </si>
  <si>
    <t>対策はしていない</t>
  </si>
  <si>
    <t>自動通話録音機を設置している</t>
  </si>
  <si>
    <t>知らない番号からの電話には出ず，留守番電話を聞いてから折り返すようにしている</t>
    <phoneticPr fontId="8"/>
  </si>
  <si>
    <t>情報ツール（調布市防災・安全情報メールやデジポリス等）から情報を入手している</t>
    <phoneticPr fontId="8"/>
  </si>
  <si>
    <t>問19 あなたは，地域福祉や高齢者福祉に関する次の相談窓口を知っていますか。（１つ回答）</t>
    <phoneticPr fontId="8"/>
  </si>
  <si>
    <t>歯科検診</t>
    <rPh sb="0" eb="4">
      <t>シカケンシン</t>
    </rPh>
    <phoneticPr fontId="8"/>
  </si>
  <si>
    <t>がん検診</t>
    <rPh sb="2" eb="4">
      <t>ケンシン</t>
    </rPh>
    <phoneticPr fontId="8"/>
  </si>
  <si>
    <t>市報ちょうふ</t>
  </si>
  <si>
    <t>市ホームページ</t>
  </si>
  <si>
    <t>調布市立図書館公式ホームページ</t>
  </si>
  <si>
    <t>友人・知人の紹介</t>
  </si>
  <si>
    <t>市生涯学習情報コーナー（まちづくり推進員）</t>
  </si>
  <si>
    <t>得る手段が分からない</t>
  </si>
  <si>
    <t>よくある</t>
  </si>
  <si>
    <t>ある</t>
  </si>
  <si>
    <t>あまりない</t>
  </si>
  <si>
    <t>ない</t>
  </si>
  <si>
    <t>ふじみ交流プラザ</t>
  </si>
  <si>
    <t>R５</t>
    <phoneticPr fontId="8"/>
  </si>
  <si>
    <t>市生涯学習情報コーナー（まちづくり推進員）</t>
    <phoneticPr fontId="8"/>
  </si>
  <si>
    <t>その他の任意の
グループ・サークル</t>
  </si>
  <si>
    <t>８ 地域で日常的なつき合いの中で，災害時の協力体制を話し合っている</t>
    <phoneticPr fontId="8"/>
  </si>
  <si>
    <t>２ 家族の安否確認や連絡の方法をあらかじめ決めている</t>
    <phoneticPr fontId="8"/>
  </si>
  <si>
    <t>11 ラジオや懐中電灯など，非常時の持出品を用意している</t>
    <phoneticPr fontId="8"/>
  </si>
  <si>
    <t>13 備蓄に当たり，ローリングストックを実践している</t>
    <phoneticPr fontId="8"/>
  </si>
  <si>
    <t>現在困っている</t>
  </si>
  <si>
    <t>現在困っている</t>
    <phoneticPr fontId="8"/>
  </si>
  <si>
    <t>現在は困っていないが，困ったことがある</t>
  </si>
  <si>
    <t>困ったことはない</t>
  </si>
  <si>
    <t>困ったことはない</t>
    <phoneticPr fontId="8"/>
  </si>
  <si>
    <t>R6</t>
  </si>
  <si>
    <t>R6</t>
    <phoneticPr fontId="8"/>
  </si>
  <si>
    <t>R６</t>
  </si>
  <si>
    <t>問24 あなたは定期的に以下の検診を受けていますか。（１つ回答）</t>
    <phoneticPr fontId="8"/>
  </si>
  <si>
    <t>がん検診</t>
  </si>
  <si>
    <t>歯科検診</t>
  </si>
  <si>
    <t>5.</t>
    <phoneticPr fontId="8"/>
  </si>
  <si>
    <t>条例があることは知っている</t>
  </si>
  <si>
    <t>問14-1　「取り組んでいないし，取り組む予定もない」の主な理由をお聞かせください。（○は１つ）</t>
  </si>
  <si>
    <t>問15　あなたは，台風や地震等の災害時にどのように情報を得ていますか。よく使用する手段を３つまで選んで○をつけてください。（○は３つまで）</t>
  </si>
  <si>
    <t>調布市公式X（旧Twitter）</t>
  </si>
  <si>
    <t>問16　あなたは，自分の住んでいる地域が治安の面で安心して暮らせる場所だと感じていますか。（○は１つ）</t>
  </si>
  <si>
    <t>問17　あなたは（ご家族を含む），特殊詐欺被害等防止のためにどのような対策をしていますか。（○はいくつでも）</t>
  </si>
  <si>
    <t>問18　あなたは，消費者トラブルに関する相談を，市役所３階の消費生活センターで受け付けていることを知っていますか。（○は１つ）</t>
  </si>
  <si>
    <t>問18-1　消費者トラブルにあった場合にはどこに相談していますか。（○はいくつでも）</t>
  </si>
  <si>
    <t>問20　あなたは，地域における交流の場（「ひだまりサロン」など）についてどのように感じますか。（○は１つ）</t>
  </si>
  <si>
    <t>問21　あなたは，「パラハート月間」を知っていますか。（○は１つ）</t>
  </si>
  <si>
    <t>問22　あなたは，近年の物価高騰により，経済的に困った経験がありますか。（○は１つ）</t>
  </si>
  <si>
    <t>問23　あなたは，心身ともに健康だと感じていますか。（○は１つ）</t>
  </si>
  <si>
    <t>問26　あなたは，調布市受動喫煙防止条例（平成３１年３月公布，令和元年７月施行）を知っていますか。（○は１つ）</t>
  </si>
  <si>
    <t>問27　あなたは，この１年間に，生涯学習に取り組みましたか。（○は１つ）</t>
  </si>
  <si>
    <t>問28　あなたは，生涯学習に関する情報を何から入手していますか。（○はいくつでも）</t>
  </si>
  <si>
    <t>市公式SNS（LINE，X（旧Twitter）等）</t>
  </si>
  <si>
    <t>調布市立図書館公式X（旧Twitter）</t>
  </si>
  <si>
    <t>問29　あなたは，生涯学習を通じて身につけた知識・技能を，まちづくりや仲間づくり，地域活動など自分以外のために生かしていますか。（○は１つ）</t>
  </si>
  <si>
    <t>問31　あなたは，地域のコミュニティ活動が行われていると実感する機会がありますか。（○は１つ）</t>
  </si>
  <si>
    <t>問32　あなたは，「地区協議会」を知っていますか。（○は１つ）</t>
  </si>
  <si>
    <t>問33　あなたは，この１年間に，地域の活動やイベントに参加しましたか。（○は１つ）</t>
  </si>
  <si>
    <t>子どもの見守りや青少年健全育成</t>
  </si>
  <si>
    <t>問33-1　参加した団体，活動，場所について，あてはまるものに○をつけてください。（○はいくつでも）【場所】</t>
  </si>
  <si>
    <t>全体</t>
    <phoneticPr fontId="8"/>
  </si>
  <si>
    <t>テレビ</t>
    <phoneticPr fontId="8"/>
  </si>
  <si>
    <t>調布市防災・安全情報メール</t>
    <phoneticPr fontId="8"/>
  </si>
  <si>
    <t>調布市防災マップ・調布市洪水ハザードマップ・調布市土砂災害ハザードマップ</t>
    <phoneticPr fontId="8"/>
  </si>
  <si>
    <t>調布市ホームページ</t>
    <phoneticPr fontId="8"/>
  </si>
  <si>
    <t>東京都防災アプリ</t>
    <phoneticPr fontId="8"/>
  </si>
  <si>
    <t>調布市防災河川情報ポータルサイト</t>
    <phoneticPr fontId="8"/>
  </si>
  <si>
    <t>防災行政無線</t>
    <phoneticPr fontId="8"/>
  </si>
  <si>
    <t>調布市公式LINE</t>
    <phoneticPr fontId="8"/>
  </si>
  <si>
    <t>調布市公式X（旧Twitter）</t>
    <phoneticPr fontId="8"/>
  </si>
  <si>
    <t>調布エフエム（ラジオ）</t>
    <phoneticPr fontId="8"/>
  </si>
  <si>
    <t>その他</t>
    <phoneticPr fontId="8"/>
  </si>
  <si>
    <t>特段，情報の取得はしない</t>
    <phoneticPr fontId="8"/>
  </si>
  <si>
    <t>（無効回答）</t>
    <phoneticPr fontId="8"/>
  </si>
  <si>
    <t>在宅時でも留守番電話に設定している</t>
    <phoneticPr fontId="8"/>
  </si>
  <si>
    <t>非通知電話拒否の設定をしている</t>
    <phoneticPr fontId="8"/>
  </si>
  <si>
    <t>ＡＴＭを利用するときは，携帯電話を使用しない</t>
    <phoneticPr fontId="8"/>
  </si>
  <si>
    <t>不審な電話を受けたら必ず家族，警察などに相談している</t>
    <phoneticPr fontId="8"/>
  </si>
  <si>
    <t>自動通話録音機を設置している</t>
    <phoneticPr fontId="8"/>
  </si>
  <si>
    <t>家族間で合言葉を決めるなど，詐欺対策について話し合っている</t>
    <phoneticPr fontId="8"/>
  </si>
  <si>
    <t>対策はしていない</t>
    <phoneticPr fontId="8"/>
  </si>
  <si>
    <t>親族・知人</t>
    <phoneticPr fontId="8"/>
  </si>
  <si>
    <t>警察機関</t>
    <phoneticPr fontId="8"/>
  </si>
  <si>
    <t>東京都消費生活総合センター・消費者ホットライン「１８８」</t>
    <phoneticPr fontId="8"/>
  </si>
  <si>
    <t>調布市消費生活センター以外の市役所窓口</t>
    <phoneticPr fontId="8"/>
  </si>
  <si>
    <t>弁護士</t>
    <phoneticPr fontId="8"/>
  </si>
  <si>
    <t>地域包括支援センター・民生委員等</t>
    <phoneticPr fontId="8"/>
  </si>
  <si>
    <t>誰にも相談しなかった</t>
    <phoneticPr fontId="8"/>
  </si>
  <si>
    <t>市報ちょうふ</t>
    <phoneticPr fontId="8"/>
  </si>
  <si>
    <t>友人・知人の紹介</t>
    <phoneticPr fontId="8"/>
  </si>
  <si>
    <t>市ホームページ</t>
    <phoneticPr fontId="8"/>
  </si>
  <si>
    <t>調布市立図書館公式ホームページ</t>
    <phoneticPr fontId="8"/>
  </si>
  <si>
    <t>市公式SNS（LINE，X（旧Twitter）等）</t>
    <phoneticPr fontId="8"/>
  </si>
  <si>
    <t>調布市立図書館公式X（旧Twitter）</t>
    <phoneticPr fontId="8"/>
  </si>
  <si>
    <t>得る手段が分からない</t>
    <phoneticPr fontId="8"/>
  </si>
  <si>
    <t>自治会・町内会</t>
    <phoneticPr fontId="8"/>
  </si>
  <si>
    <t>ＰＴＡ・保護者会</t>
    <phoneticPr fontId="8"/>
  </si>
  <si>
    <t>健全育成地区委員会</t>
    <phoneticPr fontId="8"/>
  </si>
  <si>
    <t>学校開放運営委員会</t>
    <phoneticPr fontId="8"/>
  </si>
  <si>
    <t>地区協議会</t>
    <phoneticPr fontId="8"/>
  </si>
  <si>
    <t>ＮＰＯ法人</t>
    <phoneticPr fontId="8"/>
  </si>
  <si>
    <t>防災市民組織</t>
    <phoneticPr fontId="8"/>
  </si>
  <si>
    <t>老人クラブ</t>
    <phoneticPr fontId="8"/>
  </si>
  <si>
    <t>その他の任意のグループ・サークル</t>
    <phoneticPr fontId="8"/>
  </si>
  <si>
    <t>子ども・子育て支援</t>
    <phoneticPr fontId="8"/>
  </si>
  <si>
    <t>健康づくり</t>
    <phoneticPr fontId="8"/>
  </si>
  <si>
    <t>消防・防災・防犯</t>
    <phoneticPr fontId="8"/>
  </si>
  <si>
    <t>地域美化・ごみ回収</t>
    <phoneticPr fontId="8"/>
  </si>
  <si>
    <t>子どもの見守りや青少年健全育成</t>
    <phoneticPr fontId="8"/>
  </si>
  <si>
    <t>高齢者・障害者の見守り</t>
    <phoneticPr fontId="8"/>
  </si>
  <si>
    <t>環境保全</t>
    <phoneticPr fontId="8"/>
  </si>
  <si>
    <t>小・中学校</t>
    <phoneticPr fontId="8"/>
  </si>
  <si>
    <t>文化会館たづくり・グリーンホール</t>
    <phoneticPr fontId="8"/>
  </si>
  <si>
    <t>地域福祉センター</t>
    <phoneticPr fontId="8"/>
  </si>
  <si>
    <t>ふれあいの家</t>
    <phoneticPr fontId="8"/>
  </si>
  <si>
    <t>公民館</t>
    <phoneticPr fontId="8"/>
  </si>
  <si>
    <t>保育園・幼稚園</t>
    <phoneticPr fontId="8"/>
  </si>
  <si>
    <t>児童館・青少年ステーション</t>
    <phoneticPr fontId="8"/>
  </si>
  <si>
    <t>市民活動支援センター（市民プラザあくろす）</t>
    <phoneticPr fontId="8"/>
  </si>
  <si>
    <t>ふじみ交流プラザ</t>
    <phoneticPr fontId="8"/>
  </si>
  <si>
    <t>オンライン</t>
    <phoneticPr fontId="8"/>
  </si>
  <si>
    <t>ラジオや懐中電灯など，
非常時の持出品を用意
している</t>
  </si>
  <si>
    <t>備蓄に当たり，ローリング
ストックを実践している</t>
  </si>
  <si>
    <t>家屋やブロック塀などの
耐震点検や倒壊防止対策に
取り組んでいる</t>
  </si>
  <si>
    <t>大雨等に備え，家庭で
できる浸水防止方法の
確認をしている</t>
  </si>
  <si>
    <t>n=1210</t>
    <phoneticPr fontId="8"/>
  </si>
  <si>
    <t>75歳
以上</t>
    <phoneticPr fontId="8"/>
  </si>
  <si>
    <t>このような場づ
くりに自分も参
加・協力したい</t>
    <phoneticPr fontId="8"/>
  </si>
  <si>
    <t>自分はまだ参加
・利用しないが，
このような場
は重要である</t>
    <phoneticPr fontId="8"/>
  </si>
  <si>
    <t>現在は困って
いないが，
困ったことがある</t>
    <phoneticPr fontId="8"/>
  </si>
  <si>
    <t>R1</t>
  </si>
  <si>
    <t>R1(n=1,367)</t>
  </si>
  <si>
    <t>R2</t>
  </si>
  <si>
    <t>R2(n=1,378)</t>
  </si>
  <si>
    <t>R3</t>
  </si>
  <si>
    <t>R3(n=1,105)</t>
  </si>
  <si>
    <t>R4(n=1,193)</t>
  </si>
  <si>
    <t>R5</t>
  </si>
  <si>
    <t>R5(n=1,211)</t>
  </si>
  <si>
    <t>吸っているが，
もうすぐやめる予定</t>
    <phoneticPr fontId="8"/>
  </si>
  <si>
    <t>吸っている
が，もうすぐ
やめる予定</t>
    <phoneticPr fontId="8"/>
  </si>
  <si>
    <t>条例の内容を含めて
（喫煙禁止区域について）
知っている</t>
    <phoneticPr fontId="8"/>
  </si>
  <si>
    <t>条例の内容を含めて
（過料が規定されて
いることも）
知っている</t>
    <phoneticPr fontId="8"/>
  </si>
  <si>
    <t>条例があることは
知っている</t>
    <phoneticPr fontId="8"/>
  </si>
  <si>
    <t>条例の内容を含め
て（喫煙禁止区域に
ついて）知っている</t>
    <phoneticPr fontId="8"/>
  </si>
  <si>
    <t>条例の内容を含
めて（過料が規定
されていること
も）知っている</t>
    <phoneticPr fontId="8"/>
  </si>
  <si>
    <t>どちらかと
いえば生か
していない</t>
    <phoneticPr fontId="8"/>
  </si>
  <si>
    <t>どちらかと
いえば生か
している</t>
    <phoneticPr fontId="8"/>
  </si>
  <si>
    <t>自分はまだ
参加・利用しないが，
このような場は重要である</t>
    <phoneticPr fontId="8"/>
  </si>
  <si>
    <t>このような
場づくりに自分も
参加・協力したい</t>
    <phoneticPr fontId="8"/>
  </si>
  <si>
    <t>条例の内容を含め
て（喫煙禁止区域に
ついて）知っている</t>
  </si>
  <si>
    <t>条例の内容を含
めて（過料が規定
されていること
も）知っている</t>
  </si>
  <si>
    <t>R5以前の選択肢は「内容を含めて知っている」「知っている」「知らない」の３つ</t>
    <rPh sb="2" eb="4">
      <t>イゼン</t>
    </rPh>
    <rPh sb="5" eb="8">
      <t>センタクシ</t>
    </rPh>
    <rPh sb="10" eb="12">
      <t>ナイヨウ</t>
    </rPh>
    <rPh sb="13" eb="14">
      <t>フク</t>
    </rPh>
    <rPh sb="16" eb="17">
      <t>シ</t>
    </rPh>
    <rPh sb="23" eb="24">
      <t>シ</t>
    </rPh>
    <rPh sb="30" eb="31">
      <t>シ</t>
    </rPh>
    <phoneticPr fontId="8"/>
  </si>
  <si>
    <t>問29  あなたは，生涯学習を通じて身につけた知識・技能を，まちづくりや仲間づくり，</t>
    <phoneticPr fontId="8"/>
  </si>
  <si>
    <t>地域活動など自分以外のために生かしていますか。（○は１つ）</t>
    <phoneticPr fontId="8"/>
  </si>
  <si>
    <t>問30 あなたは，健康・体力づくりのために体を動かしていますか。（１つ回答）</t>
  </si>
  <si>
    <t>問30 あなたは，健康・体力づくりのために体を動かしていますか。（１つ回答）</t>
    <phoneticPr fontId="8"/>
  </si>
  <si>
    <t>問18　あなたは，消費者トラブルに関する相談を，市役所３階の消費生活センターで受け付けていることを</t>
    <phoneticPr fontId="8"/>
  </si>
  <si>
    <t>知っていますか。（○は１つ）</t>
    <phoneticPr fontId="8"/>
  </si>
  <si>
    <t>問24 あなたは定期的に以下の検診を受けていますか。（１つ回答）</t>
  </si>
  <si>
    <t>問25　あなたは普段，たばこ（紙巻きたばこ・加熱式たばこ，葉巻）を吸いますか。</t>
    <phoneticPr fontId="8"/>
  </si>
  <si>
    <t>あてはまるものに○をつけてください。（○は１つ）</t>
    <phoneticPr fontId="8"/>
  </si>
  <si>
    <t>問33-1　参加した団体，活動，場所について，あてはまるものに○をつけてください。（○はいくつでも）【団体】</t>
  </si>
  <si>
    <t>問33-1　参加した団体，活動，場所について，あてはまるものに○をつけてください。（○はいくつでも）【活動】</t>
  </si>
  <si>
    <t>不審な電話を受けたら必ず家族，
警察などに相談している</t>
    <phoneticPr fontId="8"/>
  </si>
  <si>
    <t>知らない番号からの電話には出ず，留守番
電話を聞いてから折り返すようにしている</t>
    <phoneticPr fontId="8"/>
  </si>
  <si>
    <t>情報ツール（調布市防災・安全情報メールや
デジポリス等）から情報を入手している</t>
    <phoneticPr fontId="8"/>
  </si>
  <si>
    <t>家族間で合言葉を決めるなど，
詐欺対策について話し合っている</t>
    <phoneticPr fontId="8"/>
  </si>
  <si>
    <t>東京都消費生活総合センター・
消費者ホットライン「１８８」</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</si>
</sst>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quot;"/>
    <numFmt numFmtId="178" formatCode="#,##0_ "/>
    <numFmt numFmtId="179" formatCode="#,##0;&quot;△ &quot;#,##0"/>
    <numFmt numFmtId="180" formatCode="0.0%"/>
  </numFmts>
  <fonts count="27" x14ac:knownFonts="1">
    <font>
      <sz val="12"/>
      <color theme="1"/>
      <name val="ＭＳ ゴシック"/>
      <family val="2"/>
      <charset val="128"/>
    </font>
    <font>
      <sz val="10"/>
      <color theme="1"/>
      <name val="ＭＳ Ｐゴシック"/>
      <family val="2"/>
      <charset val="128"/>
    </font>
    <font>
      <sz val="10"/>
      <color theme="1"/>
      <name val="ＭＳ Ｐゴシック"/>
      <family val="2"/>
      <charset val="128"/>
    </font>
    <font>
      <sz val="11"/>
      <color theme="1"/>
      <name val="ＭＳ ゴシック"/>
      <family val="2"/>
      <charset val="128"/>
    </font>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b/>
      <sz val="12"/>
      <color theme="1"/>
      <name val="BIZ UDPゴシック"/>
      <family val="3"/>
      <charset val="128"/>
    </font>
    <font>
      <sz val="6"/>
      <name val="ＭＳ ゴシック"/>
      <family val="2"/>
      <charset val="128"/>
    </font>
    <font>
      <sz val="12"/>
      <color theme="1"/>
      <name val="BIZ UDPゴシック"/>
      <family val="3"/>
      <charset val="128"/>
    </font>
    <font>
      <b/>
      <sz val="12"/>
      <color rgb="FFFF0000"/>
      <name val="BIZ UDPゴシック"/>
      <family val="3"/>
      <charset val="128"/>
    </font>
    <font>
      <sz val="6"/>
      <color theme="1"/>
      <name val="BIZ UDPゴシック"/>
      <family val="3"/>
      <charset val="128"/>
    </font>
    <font>
      <sz val="9"/>
      <name val="ＭＳ Ｐゴシック"/>
      <family val="3"/>
      <charset val="128"/>
    </font>
    <font>
      <sz val="12"/>
      <name val="BIZ UDPゴシック"/>
      <family val="3"/>
      <charset val="128"/>
    </font>
    <font>
      <sz val="12"/>
      <color rgb="FFFF0000"/>
      <name val="BIZ UDPゴシック"/>
      <family val="3"/>
      <charset val="128"/>
    </font>
    <font>
      <sz val="9"/>
      <color theme="1"/>
      <name val="ＭＳ Ｐゴシック"/>
      <family val="2"/>
      <charset val="128"/>
    </font>
    <font>
      <sz val="6"/>
      <name val="游ゴシック"/>
      <family val="2"/>
      <charset val="128"/>
      <scheme val="minor"/>
    </font>
    <font>
      <sz val="12"/>
      <color theme="4"/>
      <name val="BIZ UDPゴシック"/>
      <family val="3"/>
      <charset val="128"/>
    </font>
    <font>
      <sz val="11"/>
      <color theme="4"/>
      <name val="BIZ UDPゴシック"/>
      <family val="3"/>
      <charset val="128"/>
    </font>
    <font>
      <b/>
      <sz val="11"/>
      <color theme="4"/>
      <name val="BIZ UDPゴシック"/>
      <family val="3"/>
      <charset val="128"/>
    </font>
    <font>
      <b/>
      <sz val="12"/>
      <color rgb="FFC00000"/>
      <name val="BIZ UDPゴシック"/>
      <family val="3"/>
      <charset val="128"/>
    </font>
    <font>
      <sz val="12"/>
      <color theme="1"/>
      <name val="ＭＳ ゴシック"/>
      <family val="2"/>
      <charset val="128"/>
    </font>
    <font>
      <sz val="12"/>
      <color rgb="FF0000FF"/>
      <name val="BIZ UDPゴシック"/>
      <family val="3"/>
      <charset val="128"/>
    </font>
    <font>
      <sz val="12"/>
      <color theme="0"/>
      <name val="BIZ UDPゴシック"/>
      <family val="3"/>
      <charset val="128"/>
    </font>
    <font>
      <sz val="10.5"/>
      <color theme="1"/>
      <name val="BIZ UDPゴシック"/>
      <family val="3"/>
      <charset val="128"/>
    </font>
    <font>
      <b/>
      <sz val="12"/>
      <color rgb="FF3333FF"/>
      <name val="BIZ UDPゴシック"/>
      <family val="3"/>
      <charset val="128"/>
    </font>
    <font>
      <b/>
      <sz val="12"/>
      <color rgb="FF0000FF"/>
      <name val="BIZ UDPゴシック"/>
      <family val="3"/>
      <charset val="128"/>
    </font>
  </fonts>
  <fills count="9">
    <fill>
      <patternFill patternType="none"/>
    </fill>
    <fill>
      <patternFill patternType="gray125"/>
    </fill>
    <fill>
      <patternFill patternType="solid">
        <fgColor theme="4" tint="0.3999450666829432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s>
  <borders count="24">
    <border>
      <left/>
      <right/>
      <top/>
      <bottom/>
      <diagonal/>
    </border>
    <border>
      <left style="thin">
        <color theme="4"/>
      </left>
      <right style="thin">
        <color theme="4"/>
      </right>
      <top style="thin">
        <color theme="4"/>
      </top>
      <bottom style="thin">
        <color theme="4"/>
      </bottom>
      <diagonal/>
    </border>
    <border>
      <left style="thin">
        <color auto="1"/>
      </left>
      <right/>
      <top style="thin">
        <color auto="1"/>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s>
  <cellStyleXfs count="11">
    <xf numFmtId="0" fontId="0" fillId="0" borderId="0">
      <alignment vertical="center"/>
    </xf>
    <xf numFmtId="0" fontId="12" fillId="0" borderId="0"/>
    <xf numFmtId="0" fontId="1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1" fillId="0" borderId="0">
      <alignment vertical="center"/>
    </xf>
    <xf numFmtId="0" fontId="3" fillId="0" borderId="0">
      <alignment vertical="center"/>
    </xf>
    <xf numFmtId="0" fontId="2" fillId="0" borderId="0">
      <alignment vertical="center"/>
    </xf>
    <xf numFmtId="0" fontId="1" fillId="0" borderId="0">
      <alignment vertical="center"/>
    </xf>
  </cellStyleXfs>
  <cellXfs count="176">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9" fillId="2" borderId="1" xfId="0" applyFont="1" applyFill="1" applyBorder="1" applyAlignment="1">
      <alignment horizontal="center" vertical="center" shrinkToFi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1" fillId="2" borderId="1" xfId="0" applyFont="1" applyFill="1" applyBorder="1">
      <alignment vertical="center"/>
    </xf>
    <xf numFmtId="0" fontId="11" fillId="3" borderId="1" xfId="0" applyFont="1" applyFill="1" applyBorder="1" applyAlignment="1">
      <alignment vertical="center" wrapText="1"/>
    </xf>
    <xf numFmtId="0" fontId="9" fillId="3" borderId="1" xfId="0" applyFont="1" applyFill="1" applyBorder="1">
      <alignment vertical="center"/>
    </xf>
    <xf numFmtId="0" fontId="9" fillId="2" borderId="1" xfId="0" applyFont="1" applyFill="1" applyBorder="1" applyAlignment="1">
      <alignment vertical="center" shrinkToFit="1"/>
    </xf>
    <xf numFmtId="176" fontId="13" fillId="3" borderId="1" xfId="1" applyNumberFormat="1" applyFont="1" applyFill="1" applyBorder="1" applyAlignment="1">
      <alignment vertical="center"/>
    </xf>
    <xf numFmtId="177" fontId="9" fillId="0" borderId="0" xfId="0" applyNumberFormat="1" applyFont="1">
      <alignment vertical="center"/>
    </xf>
    <xf numFmtId="177" fontId="14" fillId="0" borderId="0" xfId="0" applyNumberFormat="1" applyFont="1">
      <alignment vertical="center"/>
    </xf>
    <xf numFmtId="0" fontId="14" fillId="0" borderId="0" xfId="0" applyFont="1">
      <alignment vertical="center"/>
    </xf>
    <xf numFmtId="0" fontId="9" fillId="3" borderId="1" xfId="0" applyFont="1" applyFill="1" applyBorder="1" applyAlignment="1">
      <alignment vertical="center" wrapText="1"/>
    </xf>
    <xf numFmtId="177" fontId="13" fillId="3" borderId="1" xfId="2" applyNumberFormat="1" applyFont="1" applyFill="1" applyBorder="1" applyAlignment="1">
      <alignment vertical="center" shrinkToFit="1"/>
    </xf>
    <xf numFmtId="178" fontId="13" fillId="3" borderId="1" xfId="2" applyNumberFormat="1" applyFont="1" applyFill="1" applyBorder="1" applyAlignment="1">
      <alignment horizontal="right" vertical="center" shrinkToFit="1"/>
    </xf>
    <xf numFmtId="0" fontId="13" fillId="3" borderId="1" xfId="2" applyFont="1" applyFill="1" applyBorder="1" applyAlignment="1">
      <alignment vertical="center" shrinkToFit="1"/>
    </xf>
    <xf numFmtId="0" fontId="13" fillId="4" borderId="1" xfId="2" applyFont="1" applyFill="1" applyBorder="1">
      <alignment vertical="center"/>
    </xf>
    <xf numFmtId="0" fontId="13" fillId="3" borderId="1" xfId="0" quotePrefix="1" applyFont="1" applyFill="1" applyBorder="1" applyAlignment="1">
      <alignment vertical="center" shrinkToFit="1"/>
    </xf>
    <xf numFmtId="0" fontId="13" fillId="4" borderId="1" xfId="2" quotePrefix="1" applyFont="1" applyFill="1" applyBorder="1" applyAlignment="1">
      <alignment horizontal="right" vertical="center"/>
    </xf>
    <xf numFmtId="177" fontId="13" fillId="3" borderId="1" xfId="0" applyNumberFormat="1" applyFont="1" applyFill="1" applyBorder="1" applyAlignment="1">
      <alignment vertical="center" shrinkToFit="1"/>
    </xf>
    <xf numFmtId="0" fontId="13" fillId="3" borderId="1" xfId="0" quotePrefix="1" applyFont="1" applyFill="1" applyBorder="1" applyAlignment="1">
      <alignment vertical="center" wrapText="1" shrinkToFit="1"/>
    </xf>
    <xf numFmtId="0" fontId="9" fillId="0" borderId="0" xfId="2" applyFont="1">
      <alignment vertical="center"/>
    </xf>
    <xf numFmtId="0" fontId="13" fillId="0" borderId="0" xfId="2" applyFont="1">
      <alignment vertical="center"/>
    </xf>
    <xf numFmtId="0" fontId="17" fillId="2" borderId="1" xfId="0" applyFont="1" applyFill="1" applyBorder="1">
      <alignment vertical="center"/>
    </xf>
    <xf numFmtId="0" fontId="9" fillId="2" borderId="1" xfId="0" applyFont="1" applyFill="1" applyBorder="1">
      <alignment vertical="center"/>
    </xf>
    <xf numFmtId="0" fontId="18" fillId="4" borderId="1" xfId="0" applyFont="1" applyFill="1" applyBorder="1">
      <alignment vertical="center"/>
    </xf>
    <xf numFmtId="0" fontId="9" fillId="0" borderId="1" xfId="0" applyFont="1" applyBorder="1">
      <alignment vertical="center"/>
    </xf>
    <xf numFmtId="0" fontId="19" fillId="0" borderId="0" xfId="0" applyFont="1">
      <alignment vertical="center"/>
    </xf>
    <xf numFmtId="177" fontId="9" fillId="3" borderId="1" xfId="0" applyNumberFormat="1" applyFont="1" applyFill="1" applyBorder="1">
      <alignment vertical="center"/>
    </xf>
    <xf numFmtId="0" fontId="9" fillId="0" borderId="0" xfId="0" applyFont="1" applyAlignment="1">
      <alignment vertical="center" wrapText="1"/>
    </xf>
    <xf numFmtId="0" fontId="13" fillId="0" borderId="0" xfId="0" applyFont="1">
      <alignment vertical="center"/>
    </xf>
    <xf numFmtId="0" fontId="20" fillId="0" borderId="0" xfId="6" applyFont="1">
      <alignment vertical="center"/>
    </xf>
    <xf numFmtId="0" fontId="13" fillId="3" borderId="1" xfId="0" applyFont="1" applyFill="1" applyBorder="1">
      <alignment vertical="center"/>
    </xf>
    <xf numFmtId="0" fontId="7" fillId="0" borderId="0" xfId="7" applyFont="1">
      <alignment vertical="center"/>
    </xf>
    <xf numFmtId="0" fontId="9" fillId="0" borderId="0" xfId="7" applyFont="1">
      <alignment vertical="center"/>
    </xf>
    <xf numFmtId="0" fontId="10" fillId="0" borderId="0" xfId="7" applyFont="1">
      <alignment vertical="center"/>
    </xf>
    <xf numFmtId="0" fontId="14" fillId="0" borderId="0" xfId="7" applyFont="1">
      <alignment vertical="center"/>
    </xf>
    <xf numFmtId="0" fontId="9" fillId="2" borderId="1" xfId="7" applyFont="1" applyFill="1" applyBorder="1" applyAlignment="1">
      <alignment horizontal="center" vertical="center" shrinkToFit="1"/>
    </xf>
    <xf numFmtId="0" fontId="9" fillId="2" borderId="1" xfId="7" applyFont="1" applyFill="1" applyBorder="1" applyAlignment="1">
      <alignment horizontal="center" vertical="center"/>
    </xf>
    <xf numFmtId="0" fontId="9" fillId="2" borderId="1" xfId="7" applyFont="1" applyFill="1" applyBorder="1" applyAlignment="1">
      <alignment horizontal="center" vertical="center" wrapText="1"/>
    </xf>
    <xf numFmtId="0" fontId="11" fillId="2" borderId="1" xfId="7" applyFont="1" applyFill="1" applyBorder="1">
      <alignment vertical="center"/>
    </xf>
    <xf numFmtId="0" fontId="11" fillId="3" borderId="1" xfId="7" applyFont="1" applyFill="1" applyBorder="1" applyAlignment="1">
      <alignment vertical="center" wrapText="1"/>
    </xf>
    <xf numFmtId="0" fontId="9" fillId="3" borderId="1" xfId="7" applyFont="1" applyFill="1" applyBorder="1">
      <alignment vertical="center"/>
    </xf>
    <xf numFmtId="0" fontId="9" fillId="2" borderId="1" xfId="7" applyFont="1" applyFill="1" applyBorder="1" applyAlignment="1">
      <alignment vertical="center" shrinkToFit="1"/>
    </xf>
    <xf numFmtId="177" fontId="9" fillId="0" borderId="0" xfId="7" applyNumberFormat="1" applyFont="1">
      <alignment vertical="center"/>
    </xf>
    <xf numFmtId="0" fontId="20" fillId="0" borderId="0" xfId="8" applyFont="1">
      <alignment vertical="center"/>
    </xf>
    <xf numFmtId="0" fontId="20" fillId="0" borderId="0" xfId="7" applyFont="1">
      <alignment vertical="center"/>
    </xf>
    <xf numFmtId="0" fontId="22" fillId="0" borderId="0" xfId="0" applyFont="1">
      <alignment vertical="center"/>
    </xf>
    <xf numFmtId="0" fontId="13" fillId="0" borderId="0" xfId="6" applyFont="1">
      <alignment vertical="center"/>
    </xf>
    <xf numFmtId="0" fontId="9" fillId="0" borderId="0" xfId="6" applyFont="1">
      <alignment vertical="center"/>
    </xf>
    <xf numFmtId="0" fontId="9" fillId="0" borderId="0" xfId="5" applyFont="1">
      <alignment vertical="center"/>
    </xf>
    <xf numFmtId="0" fontId="13" fillId="5" borderId="5" xfId="6" applyFont="1" applyFill="1" applyBorder="1" applyAlignment="1">
      <alignment horizontal="center" vertical="center"/>
    </xf>
    <xf numFmtId="0" fontId="13" fillId="5" borderId="3" xfId="6" applyFont="1" applyFill="1" applyBorder="1" applyAlignment="1">
      <alignment horizontal="center" vertical="center"/>
    </xf>
    <xf numFmtId="0" fontId="13" fillId="5" borderId="5" xfId="6" quotePrefix="1" applyFont="1" applyFill="1" applyBorder="1" applyAlignment="1">
      <alignment horizontal="center" vertical="center"/>
    </xf>
    <xf numFmtId="179" fontId="13" fillId="0" borderId="6" xfId="5" applyNumberFormat="1" applyFont="1" applyBorder="1">
      <alignment vertical="center"/>
    </xf>
    <xf numFmtId="179" fontId="13" fillId="0" borderId="7" xfId="5" applyNumberFormat="1" applyFont="1" applyBorder="1">
      <alignment vertical="center"/>
    </xf>
    <xf numFmtId="179" fontId="13" fillId="0" borderId="8" xfId="5" applyNumberFormat="1" applyFont="1" applyBorder="1">
      <alignment vertical="center"/>
    </xf>
    <xf numFmtId="179" fontId="13" fillId="0" borderId="12" xfId="5" applyNumberFormat="1" applyFont="1" applyBorder="1">
      <alignment vertical="center"/>
    </xf>
    <xf numFmtId="179" fontId="13" fillId="0" borderId="13" xfId="5" applyNumberFormat="1" applyFont="1" applyBorder="1">
      <alignment vertical="center"/>
    </xf>
    <xf numFmtId="179" fontId="13" fillId="0" borderId="14" xfId="5" applyNumberFormat="1" applyFont="1" applyBorder="1">
      <alignment vertical="center"/>
    </xf>
    <xf numFmtId="177" fontId="13" fillId="0" borderId="15" xfId="5" applyNumberFormat="1" applyFont="1" applyBorder="1" applyAlignment="1">
      <alignment horizontal="right" vertical="center"/>
    </xf>
    <xf numFmtId="177" fontId="13" fillId="0" borderId="16" xfId="5" applyNumberFormat="1" applyFont="1" applyBorder="1" applyAlignment="1">
      <alignment horizontal="right" vertical="center"/>
    </xf>
    <xf numFmtId="177" fontId="13" fillId="0" borderId="17" xfId="5" applyNumberFormat="1" applyFont="1" applyBorder="1" applyAlignment="1">
      <alignment horizontal="right" vertical="center"/>
    </xf>
    <xf numFmtId="179" fontId="13" fillId="0" borderId="15" xfId="5" applyNumberFormat="1" applyFont="1" applyBorder="1">
      <alignment vertical="center"/>
    </xf>
    <xf numFmtId="179" fontId="13" fillId="0" borderId="16" xfId="5" applyNumberFormat="1" applyFont="1" applyBorder="1">
      <alignment vertical="center"/>
    </xf>
    <xf numFmtId="179" fontId="13" fillId="0" borderId="17" xfId="5" applyNumberFormat="1" applyFont="1" applyBorder="1">
      <alignment vertical="center"/>
    </xf>
    <xf numFmtId="177" fontId="13" fillId="0" borderId="9"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1" xfId="5" applyNumberFormat="1" applyFont="1" applyBorder="1" applyAlignment="1">
      <alignment horizontal="right" vertical="center" shrinkToFit="1"/>
    </xf>
    <xf numFmtId="0" fontId="9" fillId="0" borderId="0" xfId="5" applyFont="1" applyAlignment="1">
      <alignment vertical="center" shrinkToFit="1"/>
    </xf>
    <xf numFmtId="0" fontId="13" fillId="5" borderId="4" xfId="6" quotePrefix="1" applyFont="1" applyFill="1" applyBorder="1" applyAlignment="1">
      <alignment horizontal="center" vertical="center" wrapText="1"/>
    </xf>
    <xf numFmtId="0" fontId="13" fillId="5" borderId="5" xfId="6" quotePrefix="1" applyFont="1" applyFill="1" applyBorder="1" applyAlignment="1">
      <alignment horizontal="center" vertical="center" wrapText="1"/>
    </xf>
    <xf numFmtId="0" fontId="13" fillId="6" borderId="0" xfId="5" applyFont="1" applyFill="1">
      <alignment vertical="center"/>
    </xf>
    <xf numFmtId="177" fontId="13" fillId="6" borderId="0" xfId="5" applyNumberFormat="1" applyFont="1" applyFill="1">
      <alignment vertical="center"/>
    </xf>
    <xf numFmtId="177" fontId="13" fillId="6" borderId="18" xfId="5" applyNumberFormat="1" applyFont="1" applyFill="1" applyBorder="1">
      <alignment vertical="center"/>
    </xf>
    <xf numFmtId="177" fontId="13" fillId="6" borderId="18" xfId="5" applyNumberFormat="1" applyFont="1" applyFill="1" applyBorder="1" applyAlignment="1">
      <alignment horizontal="right" vertical="center"/>
    </xf>
    <xf numFmtId="0" fontId="13" fillId="6" borderId="0" xfId="5" applyFont="1" applyFill="1" applyAlignment="1">
      <alignment horizontal="right" vertical="center"/>
    </xf>
    <xf numFmtId="180" fontId="23" fillId="7" borderId="19" xfId="5" applyNumberFormat="1" applyFont="1" applyFill="1" applyBorder="1" applyAlignment="1">
      <alignment horizontal="center" vertical="center"/>
    </xf>
    <xf numFmtId="180" fontId="13" fillId="8" borderId="19" xfId="5" applyNumberFormat="1" applyFont="1" applyFill="1" applyBorder="1" applyAlignment="1">
      <alignment horizontal="center" vertical="center"/>
    </xf>
    <xf numFmtId="0" fontId="9" fillId="6" borderId="0" xfId="5" applyFont="1" applyFill="1">
      <alignment vertical="center"/>
    </xf>
    <xf numFmtId="0" fontId="13" fillId="0" borderId="0" xfId="3" applyFont="1">
      <alignment vertical="center"/>
    </xf>
    <xf numFmtId="0" fontId="9" fillId="0" borderId="0" xfId="3" applyFont="1">
      <alignment vertical="center"/>
    </xf>
    <xf numFmtId="0" fontId="13" fillId="5" borderId="5" xfId="3" applyFont="1" applyFill="1" applyBorder="1" applyAlignment="1">
      <alignment horizontal="center" vertical="center"/>
    </xf>
    <xf numFmtId="0" fontId="13" fillId="5" borderId="3" xfId="3" applyFont="1" applyFill="1" applyBorder="1" applyAlignment="1">
      <alignment horizontal="center" vertical="center"/>
    </xf>
    <xf numFmtId="0" fontId="13" fillId="5" borderId="5" xfId="3" quotePrefix="1" applyFont="1" applyFill="1" applyBorder="1" applyAlignment="1">
      <alignment horizontal="center" vertical="center"/>
    </xf>
    <xf numFmtId="179" fontId="13" fillId="0" borderId="6" xfId="3" applyNumberFormat="1" applyFont="1" applyBorder="1">
      <alignment vertical="center"/>
    </xf>
    <xf numFmtId="179" fontId="13" fillId="0" borderId="7" xfId="3" applyNumberFormat="1" applyFont="1" applyBorder="1">
      <alignment vertical="center"/>
    </xf>
    <xf numFmtId="179" fontId="13" fillId="0" borderId="8" xfId="3" applyNumberFormat="1" applyFont="1" applyBorder="1">
      <alignment vertical="center"/>
    </xf>
    <xf numFmtId="179" fontId="13" fillId="0" borderId="12" xfId="3" applyNumberFormat="1" applyFont="1" applyBorder="1">
      <alignment vertical="center"/>
    </xf>
    <xf numFmtId="179" fontId="13" fillId="0" borderId="13" xfId="3" applyNumberFormat="1" applyFont="1" applyBorder="1">
      <alignment vertical="center"/>
    </xf>
    <xf numFmtId="179" fontId="13" fillId="0" borderId="14" xfId="3" applyNumberFormat="1" applyFont="1" applyBorder="1">
      <alignment vertical="center"/>
    </xf>
    <xf numFmtId="177" fontId="13" fillId="0" borderId="15" xfId="3" applyNumberFormat="1" applyFont="1" applyBorder="1" applyAlignment="1">
      <alignment horizontal="right" vertical="center"/>
    </xf>
    <xf numFmtId="177" fontId="13" fillId="0" borderId="16" xfId="3" applyNumberFormat="1" applyFont="1" applyBorder="1" applyAlignment="1">
      <alignment horizontal="right" vertical="center"/>
    </xf>
    <xf numFmtId="177" fontId="13" fillId="0" borderId="17" xfId="3" applyNumberFormat="1" applyFont="1" applyBorder="1" applyAlignment="1">
      <alignment horizontal="right" vertical="center"/>
    </xf>
    <xf numFmtId="179" fontId="13" fillId="0" borderId="15" xfId="3" applyNumberFormat="1" applyFont="1" applyBorder="1">
      <alignment vertical="center"/>
    </xf>
    <xf numFmtId="179" fontId="13" fillId="0" borderId="16" xfId="3" applyNumberFormat="1" applyFont="1" applyBorder="1">
      <alignment vertical="center"/>
    </xf>
    <xf numFmtId="179" fontId="13" fillId="0" borderId="17" xfId="3" applyNumberFormat="1" applyFont="1" applyBorder="1">
      <alignment vertical="center"/>
    </xf>
    <xf numFmtId="177" fontId="13" fillId="0" borderId="9" xfId="3" applyNumberFormat="1" applyFont="1" applyBorder="1" applyAlignment="1">
      <alignment horizontal="right" vertical="center" shrinkToFit="1"/>
    </xf>
    <xf numFmtId="177" fontId="13" fillId="0" borderId="10" xfId="3" applyNumberFormat="1" applyFont="1" applyBorder="1" applyAlignment="1">
      <alignment horizontal="right" vertical="center" shrinkToFit="1"/>
    </xf>
    <xf numFmtId="177" fontId="13" fillId="0" borderId="11" xfId="3" applyNumberFormat="1" applyFont="1" applyBorder="1" applyAlignment="1">
      <alignment horizontal="right" vertical="center" shrinkToFit="1"/>
    </xf>
    <xf numFmtId="0" fontId="9" fillId="0" borderId="0" xfId="3" applyFont="1" applyAlignment="1">
      <alignment vertical="center" shrinkToFit="1"/>
    </xf>
    <xf numFmtId="0" fontId="9" fillId="6" borderId="0" xfId="3" applyFont="1" applyFill="1">
      <alignment vertical="center"/>
    </xf>
    <xf numFmtId="0" fontId="13" fillId="6" borderId="0" xfId="3" applyFont="1" applyFill="1">
      <alignment vertical="center"/>
    </xf>
    <xf numFmtId="177" fontId="13" fillId="6" borderId="0" xfId="3" applyNumberFormat="1" applyFont="1" applyFill="1">
      <alignment vertical="center"/>
    </xf>
    <xf numFmtId="177" fontId="13" fillId="6" borderId="18" xfId="3" applyNumberFormat="1" applyFont="1" applyFill="1" applyBorder="1">
      <alignment vertical="center"/>
    </xf>
    <xf numFmtId="177" fontId="13" fillId="6" borderId="18" xfId="3" applyNumberFormat="1" applyFont="1" applyFill="1" applyBorder="1" applyAlignment="1">
      <alignment horizontal="right" vertical="center"/>
    </xf>
    <xf numFmtId="0" fontId="13" fillId="6" borderId="0" xfId="3" applyFont="1" applyFill="1" applyAlignment="1">
      <alignment horizontal="right" vertical="center"/>
    </xf>
    <xf numFmtId="180" fontId="23" fillId="7" borderId="19" xfId="3" applyNumberFormat="1" applyFont="1" applyFill="1" applyBorder="1" applyAlignment="1">
      <alignment horizontal="center" vertical="center"/>
    </xf>
    <xf numFmtId="180" fontId="13" fillId="8" borderId="19" xfId="3" applyNumberFormat="1" applyFont="1" applyFill="1" applyBorder="1" applyAlignment="1">
      <alignment horizontal="center" vertical="center"/>
    </xf>
    <xf numFmtId="0" fontId="13" fillId="5" borderId="4" xfId="3" quotePrefix="1" applyFont="1" applyFill="1" applyBorder="1" applyAlignment="1">
      <alignment horizontal="center" vertical="center" wrapText="1"/>
    </xf>
    <xf numFmtId="0" fontId="13" fillId="5" borderId="5" xfId="3" quotePrefix="1" applyFont="1" applyFill="1" applyBorder="1" applyAlignment="1">
      <alignment horizontal="center" vertical="center" wrapText="1"/>
    </xf>
    <xf numFmtId="179" fontId="13" fillId="0" borderId="6" xfId="0" applyNumberFormat="1" applyFont="1" applyBorder="1">
      <alignment vertical="center"/>
    </xf>
    <xf numFmtId="179" fontId="13" fillId="0" borderId="7" xfId="0" applyNumberFormat="1" applyFont="1" applyBorder="1">
      <alignment vertical="center"/>
    </xf>
    <xf numFmtId="179" fontId="13" fillId="0" borderId="8" xfId="0" applyNumberFormat="1" applyFont="1" applyBorder="1">
      <alignment vertical="center"/>
    </xf>
    <xf numFmtId="179" fontId="13" fillId="0" borderId="12" xfId="0" applyNumberFormat="1" applyFont="1" applyBorder="1">
      <alignment vertical="center"/>
    </xf>
    <xf numFmtId="179" fontId="13" fillId="0" borderId="13" xfId="0" applyNumberFormat="1" applyFont="1" applyBorder="1">
      <alignment vertical="center"/>
    </xf>
    <xf numFmtId="179" fontId="13" fillId="0" borderId="14" xfId="0" applyNumberFormat="1" applyFont="1" applyBorder="1">
      <alignment vertical="center"/>
    </xf>
    <xf numFmtId="177" fontId="13" fillId="0" borderId="15" xfId="0" applyNumberFormat="1" applyFont="1" applyBorder="1" applyAlignment="1">
      <alignment horizontal="right" vertical="center"/>
    </xf>
    <xf numFmtId="177" fontId="13" fillId="0" borderId="16" xfId="0" applyNumberFormat="1" applyFont="1" applyBorder="1" applyAlignment="1">
      <alignment horizontal="right" vertical="center"/>
    </xf>
    <xf numFmtId="177" fontId="13" fillId="0" borderId="17" xfId="0" applyNumberFormat="1" applyFont="1" applyBorder="1" applyAlignment="1">
      <alignment horizontal="right" vertical="center"/>
    </xf>
    <xf numFmtId="179" fontId="13" fillId="0" borderId="15" xfId="0" applyNumberFormat="1" applyFont="1" applyBorder="1">
      <alignment vertical="center"/>
    </xf>
    <xf numFmtId="179" fontId="13" fillId="0" borderId="16" xfId="0" applyNumberFormat="1" applyFont="1" applyBorder="1">
      <alignment vertical="center"/>
    </xf>
    <xf numFmtId="179" fontId="13" fillId="0" borderId="17" xfId="0" applyNumberFormat="1" applyFont="1" applyBorder="1">
      <alignment vertical="center"/>
    </xf>
    <xf numFmtId="177" fontId="13" fillId="0" borderId="9" xfId="0" applyNumberFormat="1" applyFont="1" applyBorder="1" applyAlignment="1">
      <alignment horizontal="right" vertical="center" shrinkToFit="1"/>
    </xf>
    <xf numFmtId="177" fontId="13" fillId="0" borderId="10" xfId="0" applyNumberFormat="1" applyFont="1" applyBorder="1" applyAlignment="1">
      <alignment horizontal="right" vertical="center" shrinkToFit="1"/>
    </xf>
    <xf numFmtId="177" fontId="13" fillId="0" borderId="11" xfId="0" applyNumberFormat="1" applyFont="1" applyBorder="1" applyAlignment="1">
      <alignment horizontal="right" vertical="center" shrinkToFit="1"/>
    </xf>
    <xf numFmtId="0" fontId="13" fillId="0" borderId="0" xfId="4" applyFont="1">
      <alignment vertical="center"/>
    </xf>
    <xf numFmtId="0" fontId="9" fillId="0" borderId="0" xfId="4" applyFont="1">
      <alignment vertical="center"/>
    </xf>
    <xf numFmtId="0" fontId="10" fillId="0" borderId="0" xfId="4" applyFont="1">
      <alignment vertical="center"/>
    </xf>
    <xf numFmtId="0" fontId="13" fillId="5" borderId="2" xfId="4" applyFont="1" applyFill="1" applyBorder="1" applyAlignment="1">
      <alignment horizontal="center" vertical="center"/>
    </xf>
    <xf numFmtId="0" fontId="13" fillId="5" borderId="3" xfId="4" applyFont="1" applyFill="1" applyBorder="1" applyAlignment="1">
      <alignment horizontal="center" vertical="center"/>
    </xf>
    <xf numFmtId="0" fontId="13" fillId="5" borderId="5" xfId="4" quotePrefix="1" applyFont="1" applyFill="1" applyBorder="1" applyAlignment="1">
      <alignment horizontal="center" vertical="center"/>
    </xf>
    <xf numFmtId="0" fontId="25" fillId="0" borderId="0" xfId="4" applyFont="1">
      <alignment vertical="center"/>
    </xf>
    <xf numFmtId="0" fontId="9" fillId="6" borderId="0" xfId="4" applyFont="1" applyFill="1">
      <alignment vertical="center"/>
    </xf>
    <xf numFmtId="0" fontId="13" fillId="6" borderId="0" xfId="4" applyFont="1" applyFill="1">
      <alignment vertical="center"/>
    </xf>
    <xf numFmtId="177" fontId="13" fillId="6" borderId="0" xfId="4" applyNumberFormat="1" applyFont="1" applyFill="1" applyAlignment="1"/>
    <xf numFmtId="177" fontId="13" fillId="6" borderId="18" xfId="4" applyNumberFormat="1" applyFont="1" applyFill="1" applyBorder="1" applyAlignment="1"/>
    <xf numFmtId="177" fontId="13" fillId="6" borderId="18" xfId="4" applyNumberFormat="1" applyFont="1" applyFill="1" applyBorder="1" applyAlignment="1">
      <alignment horizontal="right"/>
    </xf>
    <xf numFmtId="0" fontId="13" fillId="6" borderId="0" xfId="4" applyFont="1" applyFill="1" applyAlignment="1">
      <alignment horizontal="right"/>
    </xf>
    <xf numFmtId="180" fontId="23" fillId="7" borderId="19" xfId="4" applyNumberFormat="1" applyFont="1" applyFill="1" applyBorder="1" applyAlignment="1">
      <alignment horizontal="center"/>
    </xf>
    <xf numFmtId="0" fontId="13" fillId="6" borderId="0" xfId="4" applyFont="1" applyFill="1" applyAlignment="1"/>
    <xf numFmtId="180" fontId="13" fillId="8" borderId="19" xfId="4" applyNumberFormat="1" applyFont="1" applyFill="1" applyBorder="1" applyAlignment="1">
      <alignment horizontal="center"/>
    </xf>
    <xf numFmtId="0" fontId="9" fillId="0" borderId="0" xfId="0" applyFont="1" applyAlignment="1">
      <alignment vertical="center" shrinkToFit="1"/>
    </xf>
    <xf numFmtId="179" fontId="13" fillId="0" borderId="12" xfId="0" applyNumberFormat="1" applyFont="1" applyBorder="1" applyAlignment="1">
      <alignment vertical="center" shrinkToFit="1"/>
    </xf>
    <xf numFmtId="179" fontId="13" fillId="0" borderId="13" xfId="0" applyNumberFormat="1" applyFont="1" applyBorder="1" applyAlignment="1">
      <alignment vertical="center" shrinkToFit="1"/>
    </xf>
    <xf numFmtId="179" fontId="13" fillId="0" borderId="14" xfId="0" applyNumberFormat="1" applyFont="1" applyBorder="1" applyAlignment="1">
      <alignment vertical="center" shrinkToFit="1"/>
    </xf>
    <xf numFmtId="177" fontId="13" fillId="0" borderId="15" xfId="0" applyNumberFormat="1" applyFont="1" applyBorder="1" applyAlignment="1">
      <alignment horizontal="right" vertical="center" shrinkToFit="1"/>
    </xf>
    <xf numFmtId="177" fontId="13" fillId="0" borderId="16" xfId="0" applyNumberFormat="1" applyFont="1" applyBorder="1" applyAlignment="1">
      <alignment horizontal="right" vertical="center" shrinkToFit="1"/>
    </xf>
    <xf numFmtId="177" fontId="13" fillId="0" borderId="17" xfId="0" applyNumberFormat="1" applyFont="1" applyBorder="1" applyAlignment="1">
      <alignment horizontal="right" vertical="center" shrinkToFit="1"/>
    </xf>
    <xf numFmtId="179" fontId="13" fillId="0" borderId="15" xfId="0" applyNumberFormat="1" applyFont="1" applyBorder="1" applyAlignment="1">
      <alignment vertical="center" shrinkToFit="1"/>
    </xf>
    <xf numFmtId="179" fontId="13" fillId="0" borderId="16" xfId="0" applyNumberFormat="1" applyFont="1" applyBorder="1" applyAlignment="1">
      <alignment vertical="center" shrinkToFit="1"/>
    </xf>
    <xf numFmtId="179" fontId="13" fillId="0" borderId="17" xfId="0" applyNumberFormat="1" applyFont="1" applyBorder="1" applyAlignment="1">
      <alignment vertical="center" shrinkToFit="1"/>
    </xf>
    <xf numFmtId="0" fontId="13" fillId="5" borderId="4" xfId="4" quotePrefix="1" applyFont="1" applyFill="1" applyBorder="1" applyAlignment="1">
      <alignment horizontal="center" vertical="center" wrapText="1"/>
    </xf>
    <xf numFmtId="0" fontId="13" fillId="5" borderId="5" xfId="4" quotePrefix="1" applyFont="1" applyFill="1" applyBorder="1" applyAlignment="1">
      <alignment horizontal="center" vertical="center" wrapText="1"/>
    </xf>
    <xf numFmtId="176" fontId="9" fillId="0" borderId="0" xfId="0" applyNumberFormat="1" applyFont="1">
      <alignment vertical="center"/>
    </xf>
    <xf numFmtId="0" fontId="26" fillId="0" borderId="0" xfId="0" applyFont="1">
      <alignment vertical="center"/>
    </xf>
    <xf numFmtId="0" fontId="9" fillId="0" borderId="8" xfId="5" applyFont="1" applyBorder="1" applyAlignment="1">
      <alignment vertical="center" wrapText="1"/>
    </xf>
    <xf numFmtId="0" fontId="9" fillId="0" borderId="11" xfId="5" applyFont="1" applyBorder="1" applyAlignment="1">
      <alignment vertical="center" wrapText="1"/>
    </xf>
    <xf numFmtId="0" fontId="9" fillId="0" borderId="14" xfId="5" applyFont="1" applyBorder="1" applyAlignment="1">
      <alignment vertical="center" wrapText="1"/>
    </xf>
    <xf numFmtId="0" fontId="9" fillId="0" borderId="17" xfId="5" applyFont="1" applyBorder="1" applyAlignment="1">
      <alignment vertical="center" wrapText="1"/>
    </xf>
    <xf numFmtId="0" fontId="24" fillId="0" borderId="17" xfId="5" applyFont="1" applyBorder="1" applyAlignment="1">
      <alignment vertical="center" wrapText="1"/>
    </xf>
    <xf numFmtId="0" fontId="9" fillId="0" borderId="20" xfId="5" applyFont="1" applyBorder="1" applyAlignment="1">
      <alignment horizontal="left" vertical="center" wrapText="1"/>
    </xf>
    <xf numFmtId="0" fontId="9" fillId="0" borderId="21" xfId="5" applyFont="1" applyBorder="1" applyAlignment="1">
      <alignment horizontal="left" vertical="center" wrapText="1"/>
    </xf>
    <xf numFmtId="0" fontId="9" fillId="0" borderId="21" xfId="0" applyFont="1" applyBorder="1" applyAlignment="1">
      <alignment horizontal="left" vertical="center" wrapText="1"/>
    </xf>
    <xf numFmtId="0" fontId="9" fillId="0" borderId="20" xfId="0" applyFont="1" applyBorder="1" applyAlignment="1">
      <alignment horizontal="left" vertical="center" wrapText="1"/>
    </xf>
    <xf numFmtId="0" fontId="9" fillId="0" borderId="8" xfId="0" applyFont="1" applyBorder="1" applyAlignment="1">
      <alignment vertical="center" wrapText="1"/>
    </xf>
    <xf numFmtId="0" fontId="9" fillId="0" borderId="11" xfId="0" applyFont="1" applyBorder="1" applyAlignment="1">
      <alignment vertical="center" wrapText="1"/>
    </xf>
    <xf numFmtId="0" fontId="9" fillId="0" borderId="22" xfId="0" applyFont="1" applyBorder="1" applyAlignment="1">
      <alignment horizontal="left" vertical="center" wrapText="1"/>
    </xf>
    <xf numFmtId="0" fontId="9" fillId="0" borderId="17" xfId="0" applyFont="1" applyBorder="1" applyAlignment="1">
      <alignment vertical="center" wrapText="1"/>
    </xf>
    <xf numFmtId="0" fontId="9" fillId="0" borderId="20" xfId="0" applyFont="1" applyBorder="1" applyAlignment="1">
      <alignment vertical="center" wrapText="1"/>
    </xf>
    <xf numFmtId="0" fontId="9" fillId="0" borderId="21" xfId="0" applyFont="1" applyBorder="1" applyAlignment="1">
      <alignment vertical="center" wrapText="1"/>
    </xf>
    <xf numFmtId="0" fontId="9" fillId="0" borderId="22" xfId="0" applyFont="1" applyBorder="1" applyAlignment="1">
      <alignment vertical="center" wrapText="1"/>
    </xf>
    <xf numFmtId="0" fontId="9" fillId="0" borderId="23" xfId="0" applyFont="1" applyBorder="1" applyAlignment="1">
      <alignment vertical="center" wrapText="1"/>
    </xf>
  </cellXfs>
  <cellStyles count="11">
    <cellStyle name="標準" xfId="0" builtinId="0"/>
    <cellStyle name="標準 2" xfId="2" xr:uid="{00000000-0005-0000-0000-000001000000}"/>
    <cellStyle name="標準 3" xfId="3" xr:uid="{00000000-0005-0000-0000-000002000000}"/>
    <cellStyle name="標準 3 2" xfId="4" xr:uid="{00000000-0005-0000-0000-000003000000}"/>
    <cellStyle name="標準 3 2 2" xfId="8" xr:uid="{00000000-0005-0000-0000-000004000000}"/>
    <cellStyle name="標準 3 3" xfId="6" xr:uid="{00000000-0005-0000-0000-000005000000}"/>
    <cellStyle name="標準 3 4" xfId="7" xr:uid="{00000000-0005-0000-0000-000006000000}"/>
    <cellStyle name="標準 4" xfId="5" xr:uid="{00000000-0005-0000-0000-000007000000}"/>
    <cellStyle name="標準 5" xfId="9" xr:uid="{974A211B-901A-4082-A58C-62384AD7656E}"/>
    <cellStyle name="標準 6" xfId="10" xr:uid="{7F61A22F-329B-46B6-AFD5-2969DB6E2F80}"/>
    <cellStyle name="標準_Ｑ１_大和図表(ﾘﾃｰﾙ)" xfId="1" xr:uid="{00000000-0005-0000-0000-000008000000}"/>
  </cellStyles>
  <dxfs count="286">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s>
  <tableStyles count="0" defaultTableStyle="TableStyleMedium2" defaultPivotStyle="PivotStyleLight16"/>
  <colors>
    <mruColors>
      <color rgb="FF0000FF"/>
      <color rgb="FFFF5050"/>
      <color rgb="FFFF99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0.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102.xml.rels><?xml version="1.0" encoding="UTF-8" standalone="yes"?>
<Relationships xmlns="http://schemas.openxmlformats.org/package/2006/relationships"><Relationship Id="rId2" Type="http://schemas.openxmlformats.org/officeDocument/2006/relationships/chartUserShapes" Target="../drawings/drawing74.xml"/><Relationship Id="rId1" Type="http://schemas.openxmlformats.org/officeDocument/2006/relationships/themeOverride" Target="../theme/themeOverride1.xml"/></Relationships>
</file>

<file path=xl/charts/_rels/chart10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04.xml.rels><?xml version="1.0" encoding="UTF-8" standalone="yes"?>
<Relationships xmlns="http://schemas.openxmlformats.org/package/2006/relationships"><Relationship Id="rId1" Type="http://schemas.openxmlformats.org/officeDocument/2006/relationships/chartUserShapes" Target="../drawings/drawing76.xml"/></Relationships>
</file>

<file path=xl/charts/_rels/chart106.xml.rels><?xml version="1.0" encoding="UTF-8" standalone="yes"?>
<Relationships xmlns="http://schemas.openxmlformats.org/package/2006/relationships"><Relationship Id="rId1" Type="http://schemas.openxmlformats.org/officeDocument/2006/relationships/chartUserShapes" Target="../drawings/drawing77.xml"/></Relationships>
</file>

<file path=xl/charts/_rels/chart10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09.xml.rels><?xml version="1.0" encoding="UTF-8" standalone="yes"?>
<Relationships xmlns="http://schemas.openxmlformats.org/package/2006/relationships"><Relationship Id="rId1" Type="http://schemas.openxmlformats.org/officeDocument/2006/relationships/chartUserShapes" Target="../drawings/drawing8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11.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1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1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4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5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62.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6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66.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3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4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4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60.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0.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72.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74.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76.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78.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8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1.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8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4.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8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87.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8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0.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92.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9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96.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98.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343918487341047"/>
          <c:y val="0.10452700217917116"/>
          <c:w val="0.7303246392819388"/>
          <c:h val="0.8741285521855805"/>
        </c:manualLayout>
      </c:layout>
      <c:barChart>
        <c:barDir val="bar"/>
        <c:grouping val="percentStacked"/>
        <c:varyColors val="0"/>
        <c:ser>
          <c:idx val="0"/>
          <c:order val="0"/>
          <c:tx>
            <c:strRef>
              <c:f>問14!$T$5</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問14!$S$6:$S$19</c:f>
              <c:strCache>
                <c:ptCount val="14"/>
                <c:pt idx="0">
                  <c:v>ラジオや懐中電灯など，
非常時の持出品を用意
している</c:v>
                </c:pt>
                <c:pt idx="1">
                  <c:v>市の防災マップや洪水
ハザードマップの内容を
把握している</c:v>
                </c:pt>
                <c:pt idx="2">
                  <c:v>災害時を意識して，水や
食料品などを３日分以上
備蓄している</c:v>
                </c:pt>
                <c:pt idx="3">
                  <c:v>家具が倒れたり，移動した
りしないよう固定している</c:v>
                </c:pt>
                <c:pt idx="4">
                  <c:v>家族の安否確認や連絡の
方法をあらかじめ決めて
いる</c:v>
                </c:pt>
                <c:pt idx="5">
                  <c:v>備蓄に当たり，ローリング
ストックを実践している</c:v>
                </c:pt>
                <c:pt idx="6">
                  <c:v>災害時に自宅から避難
する場所をあらかじめ
決めている</c:v>
                </c:pt>
                <c:pt idx="7">
                  <c:v>簡易トイレの備蓄など，
非常時のトイレ対策を
している</c:v>
                </c:pt>
                <c:pt idx="8">
                  <c:v>スマートフォン等で防災
アプリを活用している</c:v>
                </c:pt>
                <c:pt idx="9">
                  <c:v>家屋やブロック塀などの
耐震点検や倒壊防止対策に
取り組んでいる</c:v>
                </c:pt>
                <c:pt idx="10">
                  <c:v>調布市防災・安全情報
メールに登録している</c:v>
                </c:pt>
                <c:pt idx="11">
                  <c:v>大雨等に備え，家庭で
できる浸水防止方法の
確認をしている</c:v>
                </c:pt>
                <c:pt idx="12">
                  <c:v>地域で日常的なつき合いの
中で，災害時の協力体制を
話し合っている</c:v>
                </c:pt>
                <c:pt idx="13">
                  <c:v>マイ・タイムラインを
作成している</c:v>
                </c:pt>
              </c:strCache>
            </c:strRef>
          </c:cat>
          <c:val>
            <c:numRef>
              <c:f>問14!$T$6:$T$19</c:f>
              <c:numCache>
                <c:formatCode>0.0</c:formatCode>
                <c:ptCount val="14"/>
                <c:pt idx="0">
                  <c:v>30.5</c:v>
                </c:pt>
                <c:pt idx="1">
                  <c:v>14.9</c:v>
                </c:pt>
                <c:pt idx="2">
                  <c:v>25.3</c:v>
                </c:pt>
                <c:pt idx="3">
                  <c:v>17.899999999999999</c:v>
                </c:pt>
                <c:pt idx="4">
                  <c:v>14</c:v>
                </c:pt>
                <c:pt idx="5">
                  <c:v>18</c:v>
                </c:pt>
                <c:pt idx="6">
                  <c:v>17.899999999999999</c:v>
                </c:pt>
                <c:pt idx="7">
                  <c:v>21.2</c:v>
                </c:pt>
                <c:pt idx="8">
                  <c:v>13.3</c:v>
                </c:pt>
                <c:pt idx="9">
                  <c:v>12</c:v>
                </c:pt>
                <c:pt idx="10">
                  <c:v>24.2</c:v>
                </c:pt>
                <c:pt idx="11">
                  <c:v>5.6</c:v>
                </c:pt>
                <c:pt idx="12">
                  <c:v>2.6</c:v>
                </c:pt>
                <c:pt idx="13">
                  <c:v>1.2</c:v>
                </c:pt>
              </c:numCache>
            </c:numRef>
          </c:val>
          <c:extLst>
            <c:ext xmlns:c16="http://schemas.microsoft.com/office/drawing/2014/chart" uri="{C3380CC4-5D6E-409C-BE32-E72D297353CC}">
              <c16:uniqueId val="{00000000-1921-4D9F-B0D5-B2ED42ACE346}"/>
            </c:ext>
          </c:extLst>
        </c:ser>
        <c:ser>
          <c:idx val="1"/>
          <c:order val="1"/>
          <c:tx>
            <c:strRef>
              <c:f>問14!$U$5</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問14!$S$6:$S$19</c:f>
              <c:strCache>
                <c:ptCount val="14"/>
                <c:pt idx="0">
                  <c:v>ラジオや懐中電灯など，
非常時の持出品を用意
している</c:v>
                </c:pt>
                <c:pt idx="1">
                  <c:v>市の防災マップや洪水
ハザードマップの内容を
把握している</c:v>
                </c:pt>
                <c:pt idx="2">
                  <c:v>災害時を意識して，水や
食料品などを３日分以上
備蓄している</c:v>
                </c:pt>
                <c:pt idx="3">
                  <c:v>家具が倒れたり，移動した
りしないよう固定している</c:v>
                </c:pt>
                <c:pt idx="4">
                  <c:v>家族の安否確認や連絡の
方法をあらかじめ決めて
いる</c:v>
                </c:pt>
                <c:pt idx="5">
                  <c:v>備蓄に当たり，ローリング
ストックを実践している</c:v>
                </c:pt>
                <c:pt idx="6">
                  <c:v>災害時に自宅から避難
する場所をあらかじめ
決めている</c:v>
                </c:pt>
                <c:pt idx="7">
                  <c:v>簡易トイレの備蓄など，
非常時のトイレ対策を
している</c:v>
                </c:pt>
                <c:pt idx="8">
                  <c:v>スマートフォン等で防災
アプリを活用している</c:v>
                </c:pt>
                <c:pt idx="9">
                  <c:v>家屋やブロック塀などの
耐震点検や倒壊防止対策に
取り組んでいる</c:v>
                </c:pt>
                <c:pt idx="10">
                  <c:v>調布市防災・安全情報
メールに登録している</c:v>
                </c:pt>
                <c:pt idx="11">
                  <c:v>大雨等に備え，家庭で
できる浸水防止方法の
確認をしている</c:v>
                </c:pt>
                <c:pt idx="12">
                  <c:v>地域で日常的なつき合いの
中で，災害時の協力体制を
話し合っている</c:v>
                </c:pt>
                <c:pt idx="13">
                  <c:v>マイ・タイムラインを
作成している</c:v>
                </c:pt>
              </c:strCache>
            </c:strRef>
          </c:cat>
          <c:val>
            <c:numRef>
              <c:f>問14!$U$6:$U$19</c:f>
              <c:numCache>
                <c:formatCode>0.0</c:formatCode>
                <c:ptCount val="14"/>
                <c:pt idx="0">
                  <c:v>47.6</c:v>
                </c:pt>
                <c:pt idx="1">
                  <c:v>55.5</c:v>
                </c:pt>
                <c:pt idx="2">
                  <c:v>43.3</c:v>
                </c:pt>
                <c:pt idx="3">
                  <c:v>45.5</c:v>
                </c:pt>
                <c:pt idx="4">
                  <c:v>49</c:v>
                </c:pt>
                <c:pt idx="5">
                  <c:v>40.1</c:v>
                </c:pt>
                <c:pt idx="6">
                  <c:v>37.9</c:v>
                </c:pt>
                <c:pt idx="7">
                  <c:v>33.200000000000003</c:v>
                </c:pt>
                <c:pt idx="8">
                  <c:v>34.700000000000003</c:v>
                </c:pt>
                <c:pt idx="9">
                  <c:v>31.8</c:v>
                </c:pt>
                <c:pt idx="10">
                  <c:v>14.2</c:v>
                </c:pt>
                <c:pt idx="11">
                  <c:v>26.5</c:v>
                </c:pt>
                <c:pt idx="12">
                  <c:v>19.100000000000001</c:v>
                </c:pt>
                <c:pt idx="13">
                  <c:v>8.6</c:v>
                </c:pt>
              </c:numCache>
            </c:numRef>
          </c:val>
          <c:extLst>
            <c:ext xmlns:c16="http://schemas.microsoft.com/office/drawing/2014/chart" uri="{C3380CC4-5D6E-409C-BE32-E72D297353CC}">
              <c16:uniqueId val="{00000001-1921-4D9F-B0D5-B2ED42ACE346}"/>
            </c:ext>
          </c:extLst>
        </c:ser>
        <c:ser>
          <c:idx val="2"/>
          <c:order val="2"/>
          <c:tx>
            <c:strRef>
              <c:f>問14!$V$5</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問14!$S$6:$S$19</c:f>
              <c:strCache>
                <c:ptCount val="14"/>
                <c:pt idx="0">
                  <c:v>ラジオや懐中電灯など，
非常時の持出品を用意
している</c:v>
                </c:pt>
                <c:pt idx="1">
                  <c:v>市の防災マップや洪水
ハザードマップの内容を
把握している</c:v>
                </c:pt>
                <c:pt idx="2">
                  <c:v>災害時を意識して，水や
食料品などを３日分以上
備蓄している</c:v>
                </c:pt>
                <c:pt idx="3">
                  <c:v>家具が倒れたり，移動した
りしないよう固定している</c:v>
                </c:pt>
                <c:pt idx="4">
                  <c:v>家族の安否確認や連絡の
方法をあらかじめ決めて
いる</c:v>
                </c:pt>
                <c:pt idx="5">
                  <c:v>備蓄に当たり，ローリング
ストックを実践している</c:v>
                </c:pt>
                <c:pt idx="6">
                  <c:v>災害時に自宅から避難
する場所をあらかじめ
決めている</c:v>
                </c:pt>
                <c:pt idx="7">
                  <c:v>簡易トイレの備蓄など，
非常時のトイレ対策を
している</c:v>
                </c:pt>
                <c:pt idx="8">
                  <c:v>スマートフォン等で防災
アプリを活用している</c:v>
                </c:pt>
                <c:pt idx="9">
                  <c:v>家屋やブロック塀などの
耐震点検や倒壊防止対策に
取り組んでいる</c:v>
                </c:pt>
                <c:pt idx="10">
                  <c:v>調布市防災・安全情報
メールに登録している</c:v>
                </c:pt>
                <c:pt idx="11">
                  <c:v>大雨等に備え，家庭で
できる浸水防止方法の
確認をしている</c:v>
                </c:pt>
                <c:pt idx="12">
                  <c:v>地域で日常的なつき合いの
中で，災害時の協力体制を
話し合っている</c:v>
                </c:pt>
                <c:pt idx="13">
                  <c:v>マイ・タイムラインを
作成している</c:v>
                </c:pt>
              </c:strCache>
            </c:strRef>
          </c:cat>
          <c:val>
            <c:numRef>
              <c:f>問14!$V$6:$V$19</c:f>
              <c:numCache>
                <c:formatCode>0.0</c:formatCode>
                <c:ptCount val="14"/>
                <c:pt idx="0">
                  <c:v>16.899999999999999</c:v>
                </c:pt>
                <c:pt idx="1">
                  <c:v>24.2</c:v>
                </c:pt>
                <c:pt idx="2">
                  <c:v>25.5</c:v>
                </c:pt>
                <c:pt idx="3">
                  <c:v>26.9</c:v>
                </c:pt>
                <c:pt idx="4">
                  <c:v>30.7</c:v>
                </c:pt>
                <c:pt idx="5">
                  <c:v>32</c:v>
                </c:pt>
                <c:pt idx="6">
                  <c:v>35</c:v>
                </c:pt>
                <c:pt idx="7">
                  <c:v>36.4</c:v>
                </c:pt>
                <c:pt idx="8">
                  <c:v>37.5</c:v>
                </c:pt>
                <c:pt idx="9">
                  <c:v>31.2</c:v>
                </c:pt>
                <c:pt idx="10">
                  <c:v>43.1</c:v>
                </c:pt>
                <c:pt idx="11">
                  <c:v>38.5</c:v>
                </c:pt>
                <c:pt idx="12">
                  <c:v>41.3</c:v>
                </c:pt>
                <c:pt idx="13">
                  <c:v>47.7</c:v>
                </c:pt>
              </c:numCache>
            </c:numRef>
          </c:val>
          <c:extLst>
            <c:ext xmlns:c16="http://schemas.microsoft.com/office/drawing/2014/chart" uri="{C3380CC4-5D6E-409C-BE32-E72D297353CC}">
              <c16:uniqueId val="{00000002-1921-4D9F-B0D5-B2ED42ACE346}"/>
            </c:ext>
          </c:extLst>
        </c:ser>
        <c:ser>
          <c:idx val="3"/>
          <c:order val="3"/>
          <c:tx>
            <c:strRef>
              <c:f>問14!$W$5</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問14!$S$6:$S$19</c:f>
              <c:strCache>
                <c:ptCount val="14"/>
                <c:pt idx="0">
                  <c:v>ラジオや懐中電灯など，
非常時の持出品を用意
している</c:v>
                </c:pt>
                <c:pt idx="1">
                  <c:v>市の防災マップや洪水
ハザードマップの内容を
把握している</c:v>
                </c:pt>
                <c:pt idx="2">
                  <c:v>災害時を意識して，水や
食料品などを３日分以上
備蓄している</c:v>
                </c:pt>
                <c:pt idx="3">
                  <c:v>家具が倒れたり，移動した
りしないよう固定している</c:v>
                </c:pt>
                <c:pt idx="4">
                  <c:v>家族の安否確認や連絡の
方法をあらかじめ決めて
いる</c:v>
                </c:pt>
                <c:pt idx="5">
                  <c:v>備蓄に当たり，ローリング
ストックを実践している</c:v>
                </c:pt>
                <c:pt idx="6">
                  <c:v>災害時に自宅から避難
する場所をあらかじめ
決めている</c:v>
                </c:pt>
                <c:pt idx="7">
                  <c:v>簡易トイレの備蓄など，
非常時のトイレ対策を
している</c:v>
                </c:pt>
                <c:pt idx="8">
                  <c:v>スマートフォン等で防災
アプリを活用している</c:v>
                </c:pt>
                <c:pt idx="9">
                  <c:v>家屋やブロック塀などの
耐震点検や倒壊防止対策に
取り組んでいる</c:v>
                </c:pt>
                <c:pt idx="10">
                  <c:v>調布市防災・安全情報
メールに登録している</c:v>
                </c:pt>
                <c:pt idx="11">
                  <c:v>大雨等に備え，家庭で
できる浸水防止方法の
確認をしている</c:v>
                </c:pt>
                <c:pt idx="12">
                  <c:v>地域で日常的なつき合いの
中で，災害時の協力体制を
話し合っている</c:v>
                </c:pt>
                <c:pt idx="13">
                  <c:v>マイ・タイムラインを
作成している</c:v>
                </c:pt>
              </c:strCache>
            </c:strRef>
          </c:cat>
          <c:val>
            <c:numRef>
              <c:f>問14!$W$6:$W$19</c:f>
              <c:numCache>
                <c:formatCode>0.0</c:formatCode>
                <c:ptCount val="14"/>
                <c:pt idx="0">
                  <c:v>2.8</c:v>
                </c:pt>
                <c:pt idx="1">
                  <c:v>3.1</c:v>
                </c:pt>
                <c:pt idx="2">
                  <c:v>3.6</c:v>
                </c:pt>
                <c:pt idx="3">
                  <c:v>7.5</c:v>
                </c:pt>
                <c:pt idx="4">
                  <c:v>4</c:v>
                </c:pt>
                <c:pt idx="5">
                  <c:v>6.4</c:v>
                </c:pt>
                <c:pt idx="6">
                  <c:v>6.4</c:v>
                </c:pt>
                <c:pt idx="7">
                  <c:v>7.3</c:v>
                </c:pt>
                <c:pt idx="8">
                  <c:v>11.9</c:v>
                </c:pt>
                <c:pt idx="9">
                  <c:v>20.2</c:v>
                </c:pt>
                <c:pt idx="10">
                  <c:v>15.5</c:v>
                </c:pt>
                <c:pt idx="11">
                  <c:v>25.1</c:v>
                </c:pt>
                <c:pt idx="12">
                  <c:v>33.700000000000003</c:v>
                </c:pt>
                <c:pt idx="13">
                  <c:v>37</c:v>
                </c:pt>
              </c:numCache>
            </c:numRef>
          </c:val>
          <c:extLst>
            <c:ext xmlns:c16="http://schemas.microsoft.com/office/drawing/2014/chart" uri="{C3380CC4-5D6E-409C-BE32-E72D297353CC}">
              <c16:uniqueId val="{00000003-1921-4D9F-B0D5-B2ED42ACE346}"/>
            </c:ext>
          </c:extLst>
        </c:ser>
        <c:ser>
          <c:idx val="4"/>
          <c:order val="4"/>
          <c:tx>
            <c:strRef>
              <c:f>問14!$X$5</c:f>
              <c:strCache>
                <c:ptCount val="1"/>
                <c:pt idx="0">
                  <c:v>（無効回答）</c:v>
                </c:pt>
              </c:strCache>
            </c:strRef>
          </c:tx>
          <c:spPr>
            <a:solidFill>
              <a:schemeClr val="bg1"/>
            </a:solidFill>
            <a:ln>
              <a:solidFill>
                <a:schemeClr val="tx1"/>
              </a:solidFill>
            </a:ln>
            <a:effectLst/>
          </c:spPr>
          <c:invertIfNegative val="0"/>
          <c:dLbls>
            <c:dLbl>
              <c:idx val="0"/>
              <c:layout>
                <c:manualLayout>
                  <c:x val="1.9987448433982948E-2"/>
                  <c:y val="9.3822052404307376E-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99-4AD7-9BE6-0EA2CB547E19}"/>
                </c:ext>
              </c:extLst>
            </c:dLbl>
            <c:dLbl>
              <c:idx val="1"/>
              <c:layout>
                <c:manualLayout>
                  <c:x val="1.7848996293104168E-2"/>
                  <c:y val="9.3822052426152025E-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69-4133-94EA-E86A8759E57E}"/>
                </c:ext>
              </c:extLst>
            </c:dLbl>
            <c:dLbl>
              <c:idx val="2"/>
              <c:layout>
                <c:manualLayout>
                  <c:x val="1.8562483090251131E-2"/>
                  <c:y val="9.3822052404307376E-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99-4AD7-9BE6-0EA2CB547E19}"/>
                </c:ext>
              </c:extLst>
            </c:dLbl>
            <c:dLbl>
              <c:idx val="4"/>
              <c:layout>
                <c:manualLayout>
                  <c:x val="1.678841685703208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69-4133-94EA-E86A8759E57E}"/>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4D-4D23-8F8C-7E30AB691548}"/>
                </c:ext>
              </c:extLst>
            </c:dLbl>
            <c:dLbl>
              <c:idx val="1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4D-4D23-8F8C-7E30AB69154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問14!$S$6:$S$19</c:f>
              <c:strCache>
                <c:ptCount val="14"/>
                <c:pt idx="0">
                  <c:v>ラジオや懐中電灯など，
非常時の持出品を用意
している</c:v>
                </c:pt>
                <c:pt idx="1">
                  <c:v>市の防災マップや洪水
ハザードマップの内容を
把握している</c:v>
                </c:pt>
                <c:pt idx="2">
                  <c:v>災害時を意識して，水や
食料品などを３日分以上
備蓄している</c:v>
                </c:pt>
                <c:pt idx="3">
                  <c:v>家具が倒れたり，移動した
りしないよう固定している</c:v>
                </c:pt>
                <c:pt idx="4">
                  <c:v>家族の安否確認や連絡の
方法をあらかじめ決めて
いる</c:v>
                </c:pt>
                <c:pt idx="5">
                  <c:v>備蓄に当たり，ローリング
ストックを実践している</c:v>
                </c:pt>
                <c:pt idx="6">
                  <c:v>災害時に自宅から避難
する場所をあらかじめ
決めている</c:v>
                </c:pt>
                <c:pt idx="7">
                  <c:v>簡易トイレの備蓄など，
非常時のトイレ対策を
している</c:v>
                </c:pt>
                <c:pt idx="8">
                  <c:v>スマートフォン等で防災
アプリを活用している</c:v>
                </c:pt>
                <c:pt idx="9">
                  <c:v>家屋やブロック塀などの
耐震点検や倒壊防止対策に
取り組んでいる</c:v>
                </c:pt>
                <c:pt idx="10">
                  <c:v>調布市防災・安全情報
メールに登録している</c:v>
                </c:pt>
                <c:pt idx="11">
                  <c:v>大雨等に備え，家庭で
できる浸水防止方法の
確認をしている</c:v>
                </c:pt>
                <c:pt idx="12">
                  <c:v>地域で日常的なつき合いの
中で，災害時の協力体制を
話し合っている</c:v>
                </c:pt>
                <c:pt idx="13">
                  <c:v>マイ・タイムラインを
作成している</c:v>
                </c:pt>
              </c:strCache>
            </c:strRef>
          </c:cat>
          <c:val>
            <c:numRef>
              <c:f>問14!$X$6:$X$19</c:f>
              <c:numCache>
                <c:formatCode>0.0</c:formatCode>
                <c:ptCount val="14"/>
                <c:pt idx="0">
                  <c:v>2.2000000000000002</c:v>
                </c:pt>
                <c:pt idx="1">
                  <c:v>2.4</c:v>
                </c:pt>
                <c:pt idx="2">
                  <c:v>2.2000000000000002</c:v>
                </c:pt>
                <c:pt idx="3">
                  <c:v>2.1</c:v>
                </c:pt>
                <c:pt idx="4">
                  <c:v>2.2999999999999998</c:v>
                </c:pt>
                <c:pt idx="5">
                  <c:v>3.5</c:v>
                </c:pt>
                <c:pt idx="6">
                  <c:v>2.9</c:v>
                </c:pt>
                <c:pt idx="7">
                  <c:v>2</c:v>
                </c:pt>
                <c:pt idx="8">
                  <c:v>2.6</c:v>
                </c:pt>
                <c:pt idx="9">
                  <c:v>4.8</c:v>
                </c:pt>
                <c:pt idx="10">
                  <c:v>3.1</c:v>
                </c:pt>
                <c:pt idx="11">
                  <c:v>4.2</c:v>
                </c:pt>
                <c:pt idx="12">
                  <c:v>3.2</c:v>
                </c:pt>
                <c:pt idx="13">
                  <c:v>5.5</c:v>
                </c:pt>
              </c:numCache>
            </c:numRef>
          </c:val>
          <c:extLst>
            <c:ext xmlns:c16="http://schemas.microsoft.com/office/drawing/2014/chart" uri="{C3380CC4-5D6E-409C-BE32-E72D297353CC}">
              <c16:uniqueId val="{00000009-1921-4D9F-B0D5-B2ED42ACE346}"/>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問14年齢層!$T$89</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EC5-4425-BE6E-211EC341C4C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EC5-4425-BE6E-211EC341C4C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問14年齢層!$T$88</c:f>
              <c:numCache>
                <c:formatCode>General</c:formatCode>
                <c:ptCount val="1"/>
                <c:pt idx="0">
                  <c:v>1</c:v>
                </c:pt>
              </c:numCache>
            </c:numRef>
          </c:val>
          <c:extLst>
            <c:ext xmlns:c16="http://schemas.microsoft.com/office/drawing/2014/chart" uri="{C3380CC4-5D6E-409C-BE32-E72D297353CC}">
              <c16:uniqueId val="{00000002-8EC5-4425-BE6E-211EC341C4CA}"/>
            </c:ext>
          </c:extLst>
        </c:ser>
        <c:ser>
          <c:idx val="1"/>
          <c:order val="1"/>
          <c:tx>
            <c:strRef>
              <c:f>問14年齢層!$U$89</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8EC5-4425-BE6E-211EC341C4C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問14年齢層!$U$88</c:f>
              <c:numCache>
                <c:formatCode>General</c:formatCode>
                <c:ptCount val="1"/>
                <c:pt idx="0">
                  <c:v>1</c:v>
                </c:pt>
              </c:numCache>
            </c:numRef>
          </c:val>
          <c:extLst>
            <c:ext xmlns:c16="http://schemas.microsoft.com/office/drawing/2014/chart" uri="{C3380CC4-5D6E-409C-BE32-E72D297353CC}">
              <c16:uniqueId val="{00000004-8EC5-4425-BE6E-211EC341C4CA}"/>
            </c:ext>
          </c:extLst>
        </c:ser>
        <c:ser>
          <c:idx val="2"/>
          <c:order val="2"/>
          <c:tx>
            <c:strRef>
              <c:f>問14年齢層!$V$89</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8EC5-4425-BE6E-211EC341C4C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問14年齢層!$V$88</c:f>
              <c:numCache>
                <c:formatCode>General</c:formatCode>
                <c:ptCount val="1"/>
                <c:pt idx="0">
                  <c:v>1</c:v>
                </c:pt>
              </c:numCache>
            </c:numRef>
          </c:val>
          <c:extLst>
            <c:ext xmlns:c16="http://schemas.microsoft.com/office/drawing/2014/chart" uri="{C3380CC4-5D6E-409C-BE32-E72D297353CC}">
              <c16:uniqueId val="{00000007-8EC5-4425-BE6E-211EC341C4CA}"/>
            </c:ext>
          </c:extLst>
        </c:ser>
        <c:ser>
          <c:idx val="3"/>
          <c:order val="3"/>
          <c:tx>
            <c:strRef>
              <c:f>問14年齢層!$W$89</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問14年齢層!$W$88</c:f>
              <c:numCache>
                <c:formatCode>General</c:formatCode>
                <c:ptCount val="1"/>
                <c:pt idx="0">
                  <c:v>1</c:v>
                </c:pt>
              </c:numCache>
            </c:numRef>
          </c:val>
          <c:extLst>
            <c:ext xmlns:c16="http://schemas.microsoft.com/office/drawing/2014/chart" uri="{C3380CC4-5D6E-409C-BE32-E72D297353CC}">
              <c16:uniqueId val="{00000008-8EC5-4425-BE6E-211EC341C4CA}"/>
            </c:ext>
          </c:extLst>
        </c:ser>
        <c:ser>
          <c:idx val="4"/>
          <c:order val="4"/>
          <c:tx>
            <c:strRef>
              <c:f>問14年齢層!$X$89</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8EC5-4425-BE6E-211EC341C4C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問14年齢層!$X$88</c:f>
              <c:numCache>
                <c:formatCode>General</c:formatCode>
                <c:ptCount val="1"/>
                <c:pt idx="0">
                  <c:v>1</c:v>
                </c:pt>
              </c:numCache>
            </c:numRef>
          </c:val>
          <c:extLst>
            <c:ext xmlns:c16="http://schemas.microsoft.com/office/drawing/2014/chart" uri="{C3380CC4-5D6E-409C-BE32-E72D297353CC}">
              <c16:uniqueId val="{0000000B-8EC5-4425-BE6E-211EC341C4C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33196391582157631"/>
          <c:w val="0.74166005768331478"/>
          <c:h val="0.60738794540142638"/>
        </c:manualLayout>
      </c:layout>
      <c:barChart>
        <c:barDir val="bar"/>
        <c:grouping val="percentStacked"/>
        <c:varyColors val="0"/>
        <c:ser>
          <c:idx val="0"/>
          <c:order val="0"/>
          <c:tx>
            <c:strRef>
              <c:f>問24性別!$T$5</c:f>
              <c:strCache>
                <c:ptCount val="1"/>
                <c:pt idx="0">
                  <c:v>受けている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問24性別!$S$6:$S$8</c:f>
              <c:strCache>
                <c:ptCount val="3"/>
                <c:pt idx="0">
                  <c:v>男性(n=521)</c:v>
                </c:pt>
                <c:pt idx="1">
                  <c:v>女性(n=658)</c:v>
                </c:pt>
                <c:pt idx="2">
                  <c:v>回答しない(n=12)</c:v>
                </c:pt>
              </c:strCache>
            </c:strRef>
          </c:cat>
          <c:val>
            <c:numRef>
              <c:f>問24性別!$T$6:$T$8</c:f>
              <c:numCache>
                <c:formatCode>0.0</c:formatCode>
                <c:ptCount val="3"/>
                <c:pt idx="0">
                  <c:v>57</c:v>
                </c:pt>
                <c:pt idx="1">
                  <c:v>68.400000000000006</c:v>
                </c:pt>
                <c:pt idx="2">
                  <c:v>50</c:v>
                </c:pt>
              </c:numCache>
            </c:numRef>
          </c:val>
          <c:extLst>
            <c:ext xmlns:c16="http://schemas.microsoft.com/office/drawing/2014/chart" uri="{C3380CC4-5D6E-409C-BE32-E72D297353CC}">
              <c16:uniqueId val="{00000000-57F5-46A3-9D44-803952802896}"/>
            </c:ext>
          </c:extLst>
        </c:ser>
        <c:ser>
          <c:idx val="1"/>
          <c:order val="1"/>
          <c:tx>
            <c:strRef>
              <c:f>問24性別!$U$5</c:f>
              <c:strCache>
                <c:ptCount val="1"/>
                <c:pt idx="0">
                  <c:v>受けていない</c:v>
                </c:pt>
              </c:strCache>
            </c:strRef>
          </c:tx>
          <c:spPr>
            <a:pattFill prst="smGrid">
              <a:fgClr>
                <a:srgbClr val="FF505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問24性別!$S$6:$S$8</c:f>
              <c:strCache>
                <c:ptCount val="3"/>
                <c:pt idx="0">
                  <c:v>男性(n=521)</c:v>
                </c:pt>
                <c:pt idx="1">
                  <c:v>女性(n=658)</c:v>
                </c:pt>
                <c:pt idx="2">
                  <c:v>回答しない(n=12)</c:v>
                </c:pt>
              </c:strCache>
            </c:strRef>
          </c:cat>
          <c:val>
            <c:numRef>
              <c:f>問24性別!$U$6:$U$8</c:f>
              <c:numCache>
                <c:formatCode>0.0</c:formatCode>
                <c:ptCount val="3"/>
                <c:pt idx="0">
                  <c:v>41.5</c:v>
                </c:pt>
                <c:pt idx="1">
                  <c:v>29.5</c:v>
                </c:pt>
                <c:pt idx="2">
                  <c:v>50</c:v>
                </c:pt>
              </c:numCache>
            </c:numRef>
          </c:val>
          <c:extLst>
            <c:ext xmlns:c16="http://schemas.microsoft.com/office/drawing/2014/chart" uri="{C3380CC4-5D6E-409C-BE32-E72D297353CC}">
              <c16:uniqueId val="{00000001-57F5-46A3-9D44-803952802896}"/>
            </c:ext>
          </c:extLst>
        </c:ser>
        <c:ser>
          <c:idx val="2"/>
          <c:order val="2"/>
          <c:tx>
            <c:strRef>
              <c:f>問24性別!$V$5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問24性別!$S$6:$S$8</c:f>
              <c:strCache>
                <c:ptCount val="3"/>
                <c:pt idx="0">
                  <c:v>男性(n=521)</c:v>
                </c:pt>
                <c:pt idx="1">
                  <c:v>女性(n=658)</c:v>
                </c:pt>
                <c:pt idx="2">
                  <c:v>回答しない(n=12)</c:v>
                </c:pt>
              </c:strCache>
            </c:strRef>
          </c:cat>
          <c:val>
            <c:numRef>
              <c:f>問24性別!$V$6:$V$8</c:f>
              <c:numCache>
                <c:formatCode>0.0</c:formatCode>
                <c:ptCount val="3"/>
                <c:pt idx="0">
                  <c:v>1.5</c:v>
                </c:pt>
                <c:pt idx="1">
                  <c:v>2.1</c:v>
                </c:pt>
                <c:pt idx="2">
                  <c:v>0</c:v>
                </c:pt>
              </c:numCache>
            </c:numRef>
          </c:val>
          <c:extLst>
            <c:ext xmlns:c16="http://schemas.microsoft.com/office/drawing/2014/chart" uri="{C3380CC4-5D6E-409C-BE32-E72D297353CC}">
              <c16:uniqueId val="{00000002-57F5-46A3-9D44-803952802896}"/>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問24性別!$T$5</c:f>
              <c:strCache>
                <c:ptCount val="1"/>
                <c:pt idx="0">
                  <c:v>受けている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661-42AC-B8F6-44ADF7ECBF7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661-42AC-B8F6-44ADF7ECBF7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問24性別!$T$4</c:f>
              <c:numCache>
                <c:formatCode>General</c:formatCode>
                <c:ptCount val="1"/>
                <c:pt idx="0">
                  <c:v>1</c:v>
                </c:pt>
              </c:numCache>
            </c:numRef>
          </c:val>
          <c:extLst>
            <c:ext xmlns:c16="http://schemas.microsoft.com/office/drawing/2014/chart" uri="{C3380CC4-5D6E-409C-BE32-E72D297353CC}">
              <c16:uniqueId val="{00000002-3661-42AC-B8F6-44ADF7ECBF71}"/>
            </c:ext>
          </c:extLst>
        </c:ser>
        <c:ser>
          <c:idx val="1"/>
          <c:order val="1"/>
          <c:tx>
            <c:strRef>
              <c:f>問24性別!$U$5</c:f>
              <c:strCache>
                <c:ptCount val="1"/>
                <c:pt idx="0">
                  <c:v>受けていない</c:v>
                </c:pt>
              </c:strCache>
            </c:strRef>
          </c:tx>
          <c:spPr>
            <a:solidFill>
              <a:schemeClr val="accent1">
                <a:lumMod val="60000"/>
                <a:lumOff val="40000"/>
              </a:schemeClr>
            </a:solidFill>
            <a:ln>
              <a:solidFill>
                <a:srgbClr val="000000"/>
              </a:solidFill>
            </a:ln>
            <a:effectLst/>
          </c:spPr>
          <c:invertIfNegative val="0"/>
          <c:dPt>
            <c:idx val="0"/>
            <c:invertIfNegative val="0"/>
            <c:bubble3D val="0"/>
            <c:spPr>
              <a:pattFill prst="smGrid">
                <a:fgClr>
                  <a:srgbClr val="FF5050"/>
                </a:fgClr>
                <a:bgClr>
                  <a:schemeClr val="bg1"/>
                </a:bgClr>
              </a:pattFill>
              <a:ln>
                <a:solidFill>
                  <a:srgbClr val="000000"/>
                </a:solidFill>
              </a:ln>
              <a:effectLst/>
            </c:spPr>
            <c:extLst>
              <c:ext xmlns:c16="http://schemas.microsoft.com/office/drawing/2014/chart" uri="{C3380CC4-5D6E-409C-BE32-E72D297353CC}">
                <c16:uniqueId val="{00000004-3661-42AC-B8F6-44ADF7ECBF7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問24性別!$U$4</c:f>
              <c:numCache>
                <c:formatCode>General</c:formatCode>
                <c:ptCount val="1"/>
                <c:pt idx="0">
                  <c:v>1</c:v>
                </c:pt>
              </c:numCache>
            </c:numRef>
          </c:val>
          <c:extLst>
            <c:ext xmlns:c16="http://schemas.microsoft.com/office/drawing/2014/chart" uri="{C3380CC4-5D6E-409C-BE32-E72D297353CC}">
              <c16:uniqueId val="{00000005-3661-42AC-B8F6-44ADF7ECBF71}"/>
            </c:ext>
          </c:extLst>
        </c:ser>
        <c:ser>
          <c:idx val="2"/>
          <c:order val="2"/>
          <c:tx>
            <c:strRef>
              <c:f>問24性別!$V$5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6-3661-42AC-B8F6-44ADF7ECBF7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問24性別!$V$4</c:f>
              <c:numCache>
                <c:formatCode>General</c:formatCode>
                <c:ptCount val="1"/>
                <c:pt idx="0">
                  <c:v>1</c:v>
                </c:pt>
              </c:numCache>
            </c:numRef>
          </c:val>
          <c:extLst>
            <c:ext xmlns:c16="http://schemas.microsoft.com/office/drawing/2014/chart" uri="{C3380CC4-5D6E-409C-BE32-E72D297353CC}">
              <c16:uniqueId val="{00000007-3661-42AC-B8F6-44ADF7ECBF7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210376509321507"/>
          <c:y val="0.33196391582157631"/>
          <c:w val="0.74166005768331478"/>
          <c:h val="0.60738794540142638"/>
        </c:manualLayout>
      </c:layout>
      <c:barChart>
        <c:barDir val="bar"/>
        <c:grouping val="percentStacked"/>
        <c:varyColors val="0"/>
        <c:ser>
          <c:idx val="0"/>
          <c:order val="0"/>
          <c:tx>
            <c:strRef>
              <c:f>問24性別!$T$5</c:f>
              <c:strCache>
                <c:ptCount val="1"/>
                <c:pt idx="0">
                  <c:v>受けている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問24性別!$S$24:$S$26</c:f>
              <c:strCache>
                <c:ptCount val="3"/>
                <c:pt idx="0">
                  <c:v>男性(n=521)</c:v>
                </c:pt>
                <c:pt idx="1">
                  <c:v>女性(n=658)</c:v>
                </c:pt>
                <c:pt idx="2">
                  <c:v>回答しない(n=12)</c:v>
                </c:pt>
              </c:strCache>
            </c:strRef>
          </c:cat>
          <c:val>
            <c:numRef>
              <c:f>問24性別!$T$24:$T$26</c:f>
              <c:numCache>
                <c:formatCode>0.0</c:formatCode>
                <c:ptCount val="3"/>
                <c:pt idx="0">
                  <c:v>47</c:v>
                </c:pt>
                <c:pt idx="1">
                  <c:v>55.5</c:v>
                </c:pt>
                <c:pt idx="2">
                  <c:v>41.7</c:v>
                </c:pt>
              </c:numCache>
            </c:numRef>
          </c:val>
          <c:extLst>
            <c:ext xmlns:c16="http://schemas.microsoft.com/office/drawing/2014/chart" uri="{C3380CC4-5D6E-409C-BE32-E72D297353CC}">
              <c16:uniqueId val="{00000000-57F5-46A3-9D44-803952802896}"/>
            </c:ext>
          </c:extLst>
        </c:ser>
        <c:ser>
          <c:idx val="1"/>
          <c:order val="1"/>
          <c:tx>
            <c:strRef>
              <c:f>問24性別!$U$5</c:f>
              <c:strCache>
                <c:ptCount val="1"/>
                <c:pt idx="0">
                  <c:v>受けていない</c:v>
                </c:pt>
              </c:strCache>
            </c:strRef>
          </c:tx>
          <c:spPr>
            <a:pattFill prst="smGrid">
              <a:fgClr>
                <a:srgbClr val="FF505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問24性別!$S$24:$S$26</c:f>
              <c:strCache>
                <c:ptCount val="3"/>
                <c:pt idx="0">
                  <c:v>男性(n=521)</c:v>
                </c:pt>
                <c:pt idx="1">
                  <c:v>女性(n=658)</c:v>
                </c:pt>
                <c:pt idx="2">
                  <c:v>回答しない(n=12)</c:v>
                </c:pt>
              </c:strCache>
            </c:strRef>
          </c:cat>
          <c:val>
            <c:numRef>
              <c:f>問24性別!$U$24:$U$26</c:f>
              <c:numCache>
                <c:formatCode>0.0</c:formatCode>
                <c:ptCount val="3"/>
                <c:pt idx="0">
                  <c:v>51.2</c:v>
                </c:pt>
                <c:pt idx="1">
                  <c:v>41.8</c:v>
                </c:pt>
                <c:pt idx="2">
                  <c:v>58.3</c:v>
                </c:pt>
              </c:numCache>
            </c:numRef>
          </c:val>
          <c:extLst>
            <c:ext xmlns:c16="http://schemas.microsoft.com/office/drawing/2014/chart" uri="{C3380CC4-5D6E-409C-BE32-E72D297353CC}">
              <c16:uniqueId val="{00000001-57F5-46A3-9D44-803952802896}"/>
            </c:ext>
          </c:extLst>
        </c:ser>
        <c:ser>
          <c:idx val="2"/>
          <c:order val="2"/>
          <c:tx>
            <c:strRef>
              <c:f>問24性別!$V$5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問24性別!$S$24:$S$26</c:f>
              <c:strCache>
                <c:ptCount val="3"/>
                <c:pt idx="0">
                  <c:v>男性(n=521)</c:v>
                </c:pt>
                <c:pt idx="1">
                  <c:v>女性(n=658)</c:v>
                </c:pt>
                <c:pt idx="2">
                  <c:v>回答しない(n=12)</c:v>
                </c:pt>
              </c:strCache>
            </c:strRef>
          </c:cat>
          <c:val>
            <c:numRef>
              <c:f>問24性別!$V$24:$V$26</c:f>
              <c:numCache>
                <c:formatCode>0.0</c:formatCode>
                <c:ptCount val="3"/>
                <c:pt idx="0">
                  <c:v>1.7</c:v>
                </c:pt>
                <c:pt idx="1">
                  <c:v>2.7</c:v>
                </c:pt>
                <c:pt idx="2">
                  <c:v>0</c:v>
                </c:pt>
              </c:numCache>
            </c:numRef>
          </c:val>
          <c:extLst>
            <c:ext xmlns:c16="http://schemas.microsoft.com/office/drawing/2014/chart" uri="{C3380CC4-5D6E-409C-BE32-E72D297353CC}">
              <c16:uniqueId val="{00000002-57F5-46A3-9D44-803952802896}"/>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showDLblsOverMax val="0"/>
    <c:extLst/>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userShapes r:id="rId2"/>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問24性別!$T$23</c:f>
              <c:strCache>
                <c:ptCount val="1"/>
                <c:pt idx="0">
                  <c:v>受けている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661-42AC-B8F6-44ADF7ECBF7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661-42AC-B8F6-44ADF7ECBF7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問24性別!$T$22</c:f>
              <c:numCache>
                <c:formatCode>General</c:formatCode>
                <c:ptCount val="1"/>
                <c:pt idx="0">
                  <c:v>1</c:v>
                </c:pt>
              </c:numCache>
            </c:numRef>
          </c:val>
          <c:extLst>
            <c:ext xmlns:c16="http://schemas.microsoft.com/office/drawing/2014/chart" uri="{C3380CC4-5D6E-409C-BE32-E72D297353CC}">
              <c16:uniqueId val="{00000002-3661-42AC-B8F6-44ADF7ECBF71}"/>
            </c:ext>
          </c:extLst>
        </c:ser>
        <c:ser>
          <c:idx val="1"/>
          <c:order val="1"/>
          <c:tx>
            <c:strRef>
              <c:f>問24性別!$U$23</c:f>
              <c:strCache>
                <c:ptCount val="1"/>
                <c:pt idx="0">
                  <c:v>受けていない</c:v>
                </c:pt>
              </c:strCache>
            </c:strRef>
          </c:tx>
          <c:spPr>
            <a:solidFill>
              <a:schemeClr val="accent1">
                <a:lumMod val="60000"/>
                <a:lumOff val="40000"/>
              </a:schemeClr>
            </a:solidFill>
            <a:ln>
              <a:solidFill>
                <a:srgbClr val="000000"/>
              </a:solidFill>
            </a:ln>
            <a:effectLst/>
          </c:spPr>
          <c:invertIfNegative val="0"/>
          <c:dPt>
            <c:idx val="0"/>
            <c:invertIfNegative val="0"/>
            <c:bubble3D val="0"/>
            <c:spPr>
              <a:pattFill prst="smGrid">
                <a:fgClr>
                  <a:srgbClr val="FF5050"/>
                </a:fgClr>
                <a:bgClr>
                  <a:schemeClr val="bg1"/>
                </a:bgClr>
              </a:pattFill>
              <a:ln>
                <a:solidFill>
                  <a:srgbClr val="000000"/>
                </a:solidFill>
              </a:ln>
              <a:effectLst/>
            </c:spPr>
            <c:extLst>
              <c:ext xmlns:c16="http://schemas.microsoft.com/office/drawing/2014/chart" uri="{C3380CC4-5D6E-409C-BE32-E72D297353CC}">
                <c16:uniqueId val="{00000004-3661-42AC-B8F6-44ADF7ECBF7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問24性別!$U$22</c:f>
              <c:numCache>
                <c:formatCode>General</c:formatCode>
                <c:ptCount val="1"/>
                <c:pt idx="0">
                  <c:v>1</c:v>
                </c:pt>
              </c:numCache>
            </c:numRef>
          </c:val>
          <c:extLst>
            <c:ext xmlns:c16="http://schemas.microsoft.com/office/drawing/2014/chart" uri="{C3380CC4-5D6E-409C-BE32-E72D297353CC}">
              <c16:uniqueId val="{00000005-3661-42AC-B8F6-44ADF7ECBF71}"/>
            </c:ext>
          </c:extLst>
        </c:ser>
        <c:ser>
          <c:idx val="2"/>
          <c:order val="2"/>
          <c:tx>
            <c:strRef>
              <c:f>問24性別!$V$23</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6-3661-42AC-B8F6-44ADF7ECBF7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問24性別!$V$22</c:f>
              <c:numCache>
                <c:formatCode>General</c:formatCode>
                <c:ptCount val="1"/>
                <c:pt idx="0">
                  <c:v>1</c:v>
                </c:pt>
              </c:numCache>
            </c:numRef>
          </c:val>
          <c:extLst>
            <c:ext xmlns:c16="http://schemas.microsoft.com/office/drawing/2014/chart" uri="{C3380CC4-5D6E-409C-BE32-E72D297353CC}">
              <c16:uniqueId val="{00000007-3661-42AC-B8F6-44ADF7ECBF7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問24年齢層!$T$5</c:f>
              <c:strCache>
                <c:ptCount val="1"/>
                <c:pt idx="0">
                  <c:v>受けている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問24年齢層!$T$6:$T$14</c:f>
              <c:numCache>
                <c:formatCode>0.0</c:formatCode>
                <c:ptCount val="9"/>
                <c:pt idx="0">
                  <c:v>78.900000000000006</c:v>
                </c:pt>
                <c:pt idx="1">
                  <c:v>50.8</c:v>
                </c:pt>
                <c:pt idx="2">
                  <c:v>59.6</c:v>
                </c:pt>
                <c:pt idx="3">
                  <c:v>67.5</c:v>
                </c:pt>
                <c:pt idx="4">
                  <c:v>57.4</c:v>
                </c:pt>
                <c:pt idx="5">
                  <c:v>59.8</c:v>
                </c:pt>
                <c:pt idx="6">
                  <c:v>66.3</c:v>
                </c:pt>
                <c:pt idx="7">
                  <c:v>70.099999999999994</c:v>
                </c:pt>
                <c:pt idx="8">
                  <c:v>65.099999999999994</c:v>
                </c:pt>
              </c:numCache>
            </c:numRef>
          </c:val>
          <c:extLst>
            <c:ext xmlns:c16="http://schemas.microsoft.com/office/drawing/2014/chart" uri="{C3380CC4-5D6E-409C-BE32-E72D297353CC}">
              <c16:uniqueId val="{00000000-A8F6-47B9-B2DD-FC13957F3ABF}"/>
            </c:ext>
          </c:extLst>
        </c:ser>
        <c:ser>
          <c:idx val="1"/>
          <c:order val="1"/>
          <c:tx>
            <c:strRef>
              <c:f>問24年齢層!$U$5</c:f>
              <c:strCache>
                <c:ptCount val="1"/>
                <c:pt idx="0">
                  <c:v>受けていない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問24年齢層!$U$6:$U$14</c:f>
              <c:numCache>
                <c:formatCode>0.0</c:formatCode>
                <c:ptCount val="9"/>
                <c:pt idx="0">
                  <c:v>21.1</c:v>
                </c:pt>
                <c:pt idx="1">
                  <c:v>49.2</c:v>
                </c:pt>
                <c:pt idx="2">
                  <c:v>40.4</c:v>
                </c:pt>
                <c:pt idx="3">
                  <c:v>32</c:v>
                </c:pt>
                <c:pt idx="4">
                  <c:v>41.7</c:v>
                </c:pt>
                <c:pt idx="5">
                  <c:v>40.200000000000003</c:v>
                </c:pt>
                <c:pt idx="6">
                  <c:v>33.700000000000003</c:v>
                </c:pt>
                <c:pt idx="7">
                  <c:v>26.1</c:v>
                </c:pt>
                <c:pt idx="8">
                  <c:v>27.8</c:v>
                </c:pt>
              </c:numCache>
            </c:numRef>
          </c:val>
          <c:extLst>
            <c:ext xmlns:c16="http://schemas.microsoft.com/office/drawing/2014/chart" uri="{C3380CC4-5D6E-409C-BE32-E72D297353CC}">
              <c16:uniqueId val="{00000001-A8F6-47B9-B2DD-FC13957F3ABF}"/>
            </c:ext>
          </c:extLst>
        </c:ser>
        <c:ser>
          <c:idx val="2"/>
          <c:order val="2"/>
          <c:tx>
            <c:strRef>
              <c:f>問24年齢層!$V$5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1B-4BED-A9C3-DB78A97DA1D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問24年齢層!$V$6:$V$14</c:f>
              <c:numCache>
                <c:formatCode>0.0</c:formatCode>
                <c:ptCount val="9"/>
                <c:pt idx="0">
                  <c:v>0</c:v>
                </c:pt>
                <c:pt idx="1">
                  <c:v>0</c:v>
                </c:pt>
                <c:pt idx="2">
                  <c:v>0</c:v>
                </c:pt>
                <c:pt idx="3">
                  <c:v>0.5</c:v>
                </c:pt>
                <c:pt idx="4">
                  <c:v>0.8</c:v>
                </c:pt>
                <c:pt idx="5">
                  <c:v>0</c:v>
                </c:pt>
                <c:pt idx="6">
                  <c:v>0</c:v>
                </c:pt>
                <c:pt idx="7">
                  <c:v>3.8</c:v>
                </c:pt>
                <c:pt idx="8">
                  <c:v>7.1</c:v>
                </c:pt>
              </c:numCache>
            </c:numRef>
          </c:val>
          <c:extLst>
            <c:ext xmlns:c16="http://schemas.microsoft.com/office/drawing/2014/chart" uri="{C3380CC4-5D6E-409C-BE32-E72D297353CC}">
              <c16:uniqueId val="{00000002-A8F6-47B9-B2DD-FC13957F3ABF}"/>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問24年齢層!$T$5</c:f>
              <c:strCache>
                <c:ptCount val="1"/>
                <c:pt idx="0">
                  <c:v>受けている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E233-40CC-AF5B-4FD4DE8119B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233-40CC-AF5B-4FD4DE8119B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問24年齢層!$T$4</c:f>
              <c:numCache>
                <c:formatCode>General</c:formatCode>
                <c:ptCount val="1"/>
                <c:pt idx="0">
                  <c:v>1</c:v>
                </c:pt>
              </c:numCache>
            </c:numRef>
          </c:val>
          <c:extLst>
            <c:ext xmlns:c16="http://schemas.microsoft.com/office/drawing/2014/chart" uri="{C3380CC4-5D6E-409C-BE32-E72D297353CC}">
              <c16:uniqueId val="{00000002-E233-40CC-AF5B-4FD4DE8119B7}"/>
            </c:ext>
          </c:extLst>
        </c:ser>
        <c:ser>
          <c:idx val="1"/>
          <c:order val="1"/>
          <c:tx>
            <c:strRef>
              <c:f>問24年齢層!$U$5</c:f>
              <c:strCache>
                <c:ptCount val="1"/>
                <c:pt idx="0">
                  <c:v>受けていない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E233-40CC-AF5B-4FD4DE8119B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問24年齢層!$U$4</c:f>
              <c:numCache>
                <c:formatCode>General</c:formatCode>
                <c:ptCount val="1"/>
                <c:pt idx="0">
                  <c:v>1</c:v>
                </c:pt>
              </c:numCache>
            </c:numRef>
          </c:val>
          <c:extLst>
            <c:ext xmlns:c16="http://schemas.microsoft.com/office/drawing/2014/chart" uri="{C3380CC4-5D6E-409C-BE32-E72D297353CC}">
              <c16:uniqueId val="{00000004-E233-40CC-AF5B-4FD4DE8119B7}"/>
            </c:ext>
          </c:extLst>
        </c:ser>
        <c:ser>
          <c:idx val="2"/>
          <c:order val="2"/>
          <c:tx>
            <c:strRef>
              <c:f>問24年齢層!$V$5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E233-40CC-AF5B-4FD4DE8119B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問24年齢層!$V$4</c:f>
              <c:numCache>
                <c:formatCode>General</c:formatCode>
                <c:ptCount val="1"/>
                <c:pt idx="0">
                  <c:v>1</c:v>
                </c:pt>
              </c:numCache>
            </c:numRef>
          </c:val>
          <c:extLst>
            <c:ext xmlns:c16="http://schemas.microsoft.com/office/drawing/2014/chart" uri="{C3380CC4-5D6E-409C-BE32-E72D297353CC}">
              <c16:uniqueId val="{00000006-E233-40CC-AF5B-4FD4DE8119B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問24年齢層!$T$34</c:f>
              <c:strCache>
                <c:ptCount val="1"/>
                <c:pt idx="0">
                  <c:v>受けている</c:v>
                </c:pt>
              </c:strCache>
            </c:strRef>
          </c:tx>
          <c:spPr>
            <a:solidFill>
              <a:schemeClr val="accent1"/>
            </a:solidFill>
            <a:ln w="9525">
              <a:solidFill>
                <a:schemeClr val="tx1"/>
              </a:solidFill>
            </a:ln>
            <a:effectLst/>
          </c:spPr>
          <c:invertIfNegative val="0"/>
          <c:dLbls>
            <c:dLbl>
              <c:idx val="0"/>
              <c:layout>
                <c:manualLayout>
                  <c:x val="0"/>
                  <c:y val="-4.55840455840455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F8-4234-A1CE-E6EC19B2621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問24年齢層!$S$35:$S$43</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問24年齢層!$T$35:$T$43</c:f>
              <c:numCache>
                <c:formatCode>0.0</c:formatCode>
                <c:ptCount val="9"/>
                <c:pt idx="0">
                  <c:v>0</c:v>
                </c:pt>
                <c:pt idx="1">
                  <c:v>11.5</c:v>
                </c:pt>
                <c:pt idx="2">
                  <c:v>30.7</c:v>
                </c:pt>
                <c:pt idx="3">
                  <c:v>52.8</c:v>
                </c:pt>
                <c:pt idx="4">
                  <c:v>52.5</c:v>
                </c:pt>
                <c:pt idx="5">
                  <c:v>64.3</c:v>
                </c:pt>
                <c:pt idx="6">
                  <c:v>60</c:v>
                </c:pt>
                <c:pt idx="7">
                  <c:v>63.6</c:v>
                </c:pt>
                <c:pt idx="8">
                  <c:v>57.4</c:v>
                </c:pt>
              </c:numCache>
            </c:numRef>
          </c:val>
          <c:extLst>
            <c:ext xmlns:c16="http://schemas.microsoft.com/office/drawing/2014/chart" uri="{C3380CC4-5D6E-409C-BE32-E72D297353CC}">
              <c16:uniqueId val="{00000000-439F-477B-8765-9D40FFAEC3B6}"/>
            </c:ext>
          </c:extLst>
        </c:ser>
        <c:ser>
          <c:idx val="1"/>
          <c:order val="1"/>
          <c:tx>
            <c:strRef>
              <c:f>問24年齢層!$U$34</c:f>
              <c:strCache>
                <c:ptCount val="1"/>
                <c:pt idx="0">
                  <c:v>受けていない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問24年齢層!$S$35:$S$43</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問24年齢層!$U$35:$U$43</c:f>
              <c:numCache>
                <c:formatCode>0.0</c:formatCode>
                <c:ptCount val="9"/>
                <c:pt idx="0">
                  <c:v>100</c:v>
                </c:pt>
                <c:pt idx="1">
                  <c:v>88.5</c:v>
                </c:pt>
                <c:pt idx="2">
                  <c:v>69.3</c:v>
                </c:pt>
                <c:pt idx="3">
                  <c:v>46.7</c:v>
                </c:pt>
                <c:pt idx="4">
                  <c:v>46.7</c:v>
                </c:pt>
                <c:pt idx="5">
                  <c:v>34.799999999999997</c:v>
                </c:pt>
                <c:pt idx="6">
                  <c:v>40</c:v>
                </c:pt>
                <c:pt idx="7">
                  <c:v>32.6</c:v>
                </c:pt>
                <c:pt idx="8">
                  <c:v>33.1</c:v>
                </c:pt>
              </c:numCache>
            </c:numRef>
          </c:val>
          <c:extLst>
            <c:ext xmlns:c16="http://schemas.microsoft.com/office/drawing/2014/chart" uri="{C3380CC4-5D6E-409C-BE32-E72D297353CC}">
              <c16:uniqueId val="{00000001-439F-477B-8765-9D40FFAEC3B6}"/>
            </c:ext>
          </c:extLst>
        </c:ser>
        <c:ser>
          <c:idx val="2"/>
          <c:order val="2"/>
          <c:tx>
            <c:strRef>
              <c:f>問24年齢層!$V$34</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F8-4234-A1CE-E6EC19B2621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問24年齢層!$S$35:$S$43</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問24年齢層!$V$35:$V$43</c:f>
              <c:numCache>
                <c:formatCode>0.0</c:formatCode>
                <c:ptCount val="9"/>
                <c:pt idx="0">
                  <c:v>0</c:v>
                </c:pt>
                <c:pt idx="1">
                  <c:v>0</c:v>
                </c:pt>
                <c:pt idx="2">
                  <c:v>0</c:v>
                </c:pt>
                <c:pt idx="3">
                  <c:v>0.5</c:v>
                </c:pt>
                <c:pt idx="4">
                  <c:v>0.8</c:v>
                </c:pt>
                <c:pt idx="5">
                  <c:v>0.9</c:v>
                </c:pt>
                <c:pt idx="6">
                  <c:v>0</c:v>
                </c:pt>
                <c:pt idx="7">
                  <c:v>3.8</c:v>
                </c:pt>
                <c:pt idx="8">
                  <c:v>9.5</c:v>
                </c:pt>
              </c:numCache>
            </c:numRef>
          </c:val>
          <c:extLst>
            <c:ext xmlns:c16="http://schemas.microsoft.com/office/drawing/2014/chart" uri="{C3380CC4-5D6E-409C-BE32-E72D297353CC}">
              <c16:uniqueId val="{00000002-439F-477B-8765-9D40FFAEC3B6}"/>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問24年齢層!$T$34</c:f>
              <c:strCache>
                <c:ptCount val="1"/>
                <c:pt idx="0">
                  <c:v>受けている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9FB-454A-8958-4BCBA88BF97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9FB-454A-8958-4BCBA88BF97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問24年齢層!$T$33</c:f>
              <c:numCache>
                <c:formatCode>General</c:formatCode>
                <c:ptCount val="1"/>
                <c:pt idx="0">
                  <c:v>1</c:v>
                </c:pt>
              </c:numCache>
            </c:numRef>
          </c:val>
          <c:extLst>
            <c:ext xmlns:c16="http://schemas.microsoft.com/office/drawing/2014/chart" uri="{C3380CC4-5D6E-409C-BE32-E72D297353CC}">
              <c16:uniqueId val="{00000002-F9FB-454A-8958-4BCBA88BF978}"/>
            </c:ext>
          </c:extLst>
        </c:ser>
        <c:ser>
          <c:idx val="1"/>
          <c:order val="1"/>
          <c:tx>
            <c:strRef>
              <c:f>問24年齢層!$U$34</c:f>
              <c:strCache>
                <c:ptCount val="1"/>
                <c:pt idx="0">
                  <c:v>受けていない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F9FB-454A-8958-4BCBA88BF97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問24年齢層!$U$33</c:f>
              <c:numCache>
                <c:formatCode>General</c:formatCode>
                <c:ptCount val="1"/>
                <c:pt idx="0">
                  <c:v>1</c:v>
                </c:pt>
              </c:numCache>
            </c:numRef>
          </c:val>
          <c:extLst>
            <c:ext xmlns:c16="http://schemas.microsoft.com/office/drawing/2014/chart" uri="{C3380CC4-5D6E-409C-BE32-E72D297353CC}">
              <c16:uniqueId val="{00000004-F9FB-454A-8958-4BCBA88BF978}"/>
            </c:ext>
          </c:extLst>
        </c:ser>
        <c:ser>
          <c:idx val="2"/>
          <c:order val="2"/>
          <c:tx>
            <c:strRef>
              <c:f>問24年齢層!$V$34</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F9FB-454A-8958-4BCBA88BF97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問24年齢層!$V$33</c:f>
              <c:numCache>
                <c:formatCode>General</c:formatCode>
                <c:ptCount val="1"/>
                <c:pt idx="0">
                  <c:v>1</c:v>
                </c:pt>
              </c:numCache>
            </c:numRef>
          </c:val>
          <c:extLst>
            <c:ext xmlns:c16="http://schemas.microsoft.com/office/drawing/2014/chart" uri="{C3380CC4-5D6E-409C-BE32-E72D297353CC}">
              <c16:uniqueId val="{00000006-F9FB-454A-8958-4BCBA88BF97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B08A-42A2-9BD3-2501FBB6D6FD}"/>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B08A-42A2-9BD3-2501FBB6D6FD}"/>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B08A-42A2-9BD3-2501FBB6D6FD}"/>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B08A-42A2-9BD3-2501FBB6D6FD}"/>
              </c:ext>
            </c:extLst>
          </c:dPt>
          <c:dPt>
            <c:idx val="4"/>
            <c:bubble3D val="0"/>
            <c:spPr>
              <a:pattFill prst="wdUpDiag">
                <a:fgClr>
                  <a:srgbClr val="C00000"/>
                </a:fgClr>
                <a:bgClr>
                  <a:schemeClr val="bg1"/>
                </a:bgClr>
              </a:pattFill>
              <a:ln w="9525">
                <a:solidFill>
                  <a:schemeClr val="tx1"/>
                </a:solidFill>
              </a:ln>
              <a:effectLst/>
            </c:spPr>
            <c:extLst>
              <c:ext xmlns:c16="http://schemas.microsoft.com/office/drawing/2014/chart" uri="{C3380CC4-5D6E-409C-BE32-E72D297353CC}">
                <c16:uniqueId val="{00000009-B08A-42A2-9BD3-2501FBB6D6FD}"/>
              </c:ext>
            </c:extLst>
          </c:dPt>
          <c:dPt>
            <c:idx val="5"/>
            <c:bubble3D val="0"/>
            <c:spPr>
              <a:solidFill>
                <a:schemeClr val="bg1"/>
              </a:solidFill>
              <a:ln w="9525">
                <a:solidFill>
                  <a:schemeClr val="tx1"/>
                </a:solidFill>
              </a:ln>
              <a:effectLst/>
            </c:spPr>
            <c:extLst>
              <c:ext xmlns:c16="http://schemas.microsoft.com/office/drawing/2014/chart" uri="{C3380CC4-5D6E-409C-BE32-E72D297353CC}">
                <c16:uniqueId val="{0000000B-B08A-42A2-9BD3-2501FBB6D6FD}"/>
              </c:ext>
            </c:extLst>
          </c:dPt>
          <c:dLbls>
            <c:dLbl>
              <c:idx val="0"/>
              <c:layout>
                <c:manualLayout>
                  <c:x val="-1.0663254425250509E-2"/>
                  <c:y val="-7.6863950807071479E-3"/>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B08A-42A2-9BD3-2501FBB6D6FD}"/>
                </c:ext>
              </c:extLst>
            </c:dLbl>
            <c:dLbl>
              <c:idx val="1"/>
              <c:layout>
                <c:manualLayout>
                  <c:x val="1.3175164524779813E-2"/>
                  <c:y val="3.7151010428077738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535073710795743"/>
                      <c:h val="0.12913143735588006"/>
                    </c:manualLayout>
                  </c15:layout>
                  <c15:dlblFieldTable/>
                  <c15:showDataLabelsRange val="0"/>
                </c:ext>
                <c:ext xmlns:c16="http://schemas.microsoft.com/office/drawing/2014/chart" uri="{C3380CC4-5D6E-409C-BE32-E72D297353CC}">
                  <c16:uniqueId val="{00000003-B08A-42A2-9BD3-2501FBB6D6FD}"/>
                </c:ext>
              </c:extLst>
            </c:dLbl>
            <c:dLbl>
              <c:idx val="2"/>
              <c:layout>
                <c:manualLayout>
                  <c:x val="0"/>
                  <c:y val="2.5621316935690495E-2"/>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B08A-42A2-9BD3-2501FBB6D6FD}"/>
                </c:ext>
              </c:extLst>
            </c:dLbl>
            <c:dLbl>
              <c:idx val="3"/>
              <c:layout>
                <c:manualLayout>
                  <c:x val="2.1327348476833869E-3"/>
                  <c:y val="-2.1778119395336921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D733E34B-1CE1-4EFC-B631-7FF20EC7F70E}"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185318965647523"/>
                      <c:h val="9.941070971047912E-2"/>
                    </c:manualLayout>
                  </c15:layout>
                  <c15:dlblFieldTable/>
                  <c15:showDataLabelsRange val="0"/>
                </c:ext>
                <c:ext xmlns:c16="http://schemas.microsoft.com/office/drawing/2014/chart" uri="{C3380CC4-5D6E-409C-BE32-E72D297353CC}">
                  <c16:uniqueId val="{00000007-B08A-42A2-9BD3-2501FBB6D6FD}"/>
                </c:ext>
              </c:extLst>
            </c:dLbl>
            <c:dLbl>
              <c:idx val="4"/>
              <c:layout>
                <c:manualLayout>
                  <c:x val="-7.2510130091704025E-2"/>
                  <c:y val="1.2810658467845248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B08A-42A2-9BD3-2501FBB6D6FD}"/>
                </c:ext>
              </c:extLst>
            </c:dLbl>
            <c:dLbl>
              <c:idx val="5"/>
              <c:layout>
                <c:manualLayout>
                  <c:x val="0"/>
                  <c:y val="-7.9426082500640538E-2"/>
                </c:manualLayout>
              </c:layout>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B08A-42A2-9BD3-2501FBB6D6F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問25!$N$4:$N$9</c:f>
              <c:strCache>
                <c:ptCount val="6"/>
                <c:pt idx="0">
                  <c:v>吸っている</c:v>
                </c:pt>
                <c:pt idx="1">
                  <c:v>吸っているが，
もうすぐやめる予定</c:v>
                </c:pt>
                <c:pt idx="2">
                  <c:v>吸っていたが，
やめた</c:v>
                </c:pt>
                <c:pt idx="3">
                  <c:v>元々，吸っていない</c:v>
                </c:pt>
                <c:pt idx="4">
                  <c:v>年齢が20歳
未満である</c:v>
                </c:pt>
                <c:pt idx="5">
                  <c:v>（無効回答）</c:v>
                </c:pt>
              </c:strCache>
            </c:strRef>
          </c:cat>
          <c:val>
            <c:numRef>
              <c:f>問25!$P$4:$P$9</c:f>
              <c:numCache>
                <c:formatCode>0.0"%"</c:formatCode>
                <c:ptCount val="6"/>
                <c:pt idx="0">
                  <c:v>11.4</c:v>
                </c:pt>
                <c:pt idx="1">
                  <c:v>0.9</c:v>
                </c:pt>
                <c:pt idx="2">
                  <c:v>27</c:v>
                </c:pt>
                <c:pt idx="3">
                  <c:v>57.4</c:v>
                </c:pt>
                <c:pt idx="4">
                  <c:v>1.6</c:v>
                </c:pt>
                <c:pt idx="5">
                  <c:v>1.7</c:v>
                </c:pt>
              </c:numCache>
            </c:numRef>
          </c:val>
          <c:extLst>
            <c:ext xmlns:c16="http://schemas.microsoft.com/office/drawing/2014/chart" uri="{C3380CC4-5D6E-409C-BE32-E72D297353CC}">
              <c16:uniqueId val="{0000000C-B08A-42A2-9BD3-2501FBB6D6F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問25年齢層!$T$5</c:f>
              <c:strCache>
                <c:ptCount val="1"/>
                <c:pt idx="0">
                  <c:v>吸っている</c:v>
                </c:pt>
              </c:strCache>
            </c:strRef>
          </c:tx>
          <c:spPr>
            <a:pattFill prst="wdDnDiag">
              <a:fgClr>
                <a:srgbClr val="FF0000"/>
              </a:fgClr>
              <a:bgClr>
                <a:schemeClr val="bg1"/>
              </a:bgClr>
            </a:pattFill>
            <a:ln w="9525">
              <a:solidFill>
                <a:schemeClr val="tx1"/>
              </a:solidFill>
            </a:ln>
            <a:effectLst/>
          </c:spPr>
          <c:invertIfNegative val="0"/>
          <c:dLbls>
            <c:dLbl>
              <c:idx val="0"/>
              <c:layout>
                <c:manualLayout>
                  <c:x val="-3.8257173219978749E-2"/>
                  <c:y val="-2.566836736167054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A7-4B48-AA52-27270D2C848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問25年齢層!$S$6:$S$14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問25年齢層!$T$6:$T$14</c:f>
              <c:numCache>
                <c:formatCode>0.0</c:formatCode>
                <c:ptCount val="9"/>
                <c:pt idx="0">
                  <c:v>0</c:v>
                </c:pt>
                <c:pt idx="1">
                  <c:v>13.1</c:v>
                </c:pt>
                <c:pt idx="2">
                  <c:v>10.5</c:v>
                </c:pt>
                <c:pt idx="3">
                  <c:v>16.2</c:v>
                </c:pt>
                <c:pt idx="4">
                  <c:v>12</c:v>
                </c:pt>
                <c:pt idx="5">
                  <c:v>12.5</c:v>
                </c:pt>
                <c:pt idx="6">
                  <c:v>12.6</c:v>
                </c:pt>
                <c:pt idx="7">
                  <c:v>10.9</c:v>
                </c:pt>
                <c:pt idx="8">
                  <c:v>5.3</c:v>
                </c:pt>
              </c:numCache>
            </c:numRef>
          </c:val>
          <c:extLst>
            <c:ext xmlns:c16="http://schemas.microsoft.com/office/drawing/2014/chart" uri="{C3380CC4-5D6E-409C-BE32-E72D297353CC}">
              <c16:uniqueId val="{00000001-FBA7-4B48-AA52-27270D2C8485}"/>
            </c:ext>
          </c:extLst>
        </c:ser>
        <c:ser>
          <c:idx val="1"/>
          <c:order val="1"/>
          <c:tx>
            <c:strRef>
              <c:f>問25年齢層!$U$5</c:f>
              <c:strCache>
                <c:ptCount val="1"/>
                <c:pt idx="0">
                  <c:v>吸っている
が，もうすぐ
やめる予定</c:v>
                </c:pt>
              </c:strCache>
            </c:strRef>
          </c:tx>
          <c:spPr>
            <a:pattFill prst="smGrid">
              <a:fgClr>
                <a:srgbClr val="FFC000"/>
              </a:fgClr>
              <a:bgClr>
                <a:schemeClr val="bg1"/>
              </a:bgClr>
            </a:pattFill>
            <a:ln w="9525">
              <a:solidFill>
                <a:schemeClr val="tx1"/>
              </a:solidFill>
            </a:ln>
            <a:effectLst/>
          </c:spPr>
          <c:invertIfNegative val="0"/>
          <c:dLbls>
            <c:dLbl>
              <c:idx val="0"/>
              <c:layout>
                <c:manualLayout>
                  <c:x val="-4.0318977131046721E-3"/>
                  <c:y val="-4.551192652073606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A7-4B48-AA52-27270D2C8485}"/>
                </c:ext>
              </c:extLst>
            </c:dLbl>
            <c:dLbl>
              <c:idx val="1"/>
              <c:layout>
                <c:manualLayout>
                  <c:x val="1.373197107003443E-3"/>
                  <c:y val="-4.53993168345705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A7-4B48-AA52-27270D2C8485}"/>
                </c:ext>
              </c:extLst>
            </c:dLbl>
            <c:dLbl>
              <c:idx val="6"/>
              <c:layout>
                <c:manualLayout>
                  <c:x val="0"/>
                  <c:y val="-4.52331453617802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39-4353-9D1C-5C8E18D6648D}"/>
                </c:ext>
              </c:extLst>
            </c:dLbl>
            <c:dLbl>
              <c:idx val="8"/>
              <c:layout>
                <c:manualLayout>
                  <c:x val="-1.4169323414807463E-3"/>
                  <c:y val="-4.40041116972589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95-473B-B972-112544D0A15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問25年齢層!$S$6:$S$14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問25年齢層!$U$6:$U$14</c:f>
              <c:numCache>
                <c:formatCode>0.0</c:formatCode>
                <c:ptCount val="9"/>
                <c:pt idx="0">
                  <c:v>0</c:v>
                </c:pt>
                <c:pt idx="1">
                  <c:v>0</c:v>
                </c:pt>
                <c:pt idx="2">
                  <c:v>2.6</c:v>
                </c:pt>
                <c:pt idx="3">
                  <c:v>1</c:v>
                </c:pt>
                <c:pt idx="4">
                  <c:v>0.4</c:v>
                </c:pt>
                <c:pt idx="5">
                  <c:v>0.9</c:v>
                </c:pt>
                <c:pt idx="6">
                  <c:v>0</c:v>
                </c:pt>
                <c:pt idx="7">
                  <c:v>1.6</c:v>
                </c:pt>
                <c:pt idx="8">
                  <c:v>0.6</c:v>
                </c:pt>
              </c:numCache>
            </c:numRef>
          </c:val>
          <c:extLst>
            <c:ext xmlns:c16="http://schemas.microsoft.com/office/drawing/2014/chart" uri="{C3380CC4-5D6E-409C-BE32-E72D297353CC}">
              <c16:uniqueId val="{00000006-FBA7-4B48-AA52-27270D2C8485}"/>
            </c:ext>
          </c:extLst>
        </c:ser>
        <c:ser>
          <c:idx val="2"/>
          <c:order val="2"/>
          <c:tx>
            <c:strRef>
              <c:f>問25年齢層!$V$5</c:f>
              <c:strCache>
                <c:ptCount val="1"/>
                <c:pt idx="0">
                  <c:v>吸っていたが，
やめた</c:v>
                </c:pt>
              </c:strCache>
            </c:strRef>
          </c:tx>
          <c:spPr>
            <a:pattFill prst="lgCheck">
              <a:fgClr>
                <a:srgbClr val="0070C0"/>
              </a:fgClr>
              <a:bgClr>
                <a:schemeClr val="bg1"/>
              </a:bgClr>
            </a:pattFill>
            <a:ln>
              <a:solidFill>
                <a:schemeClr val="tx1"/>
              </a:solidFill>
            </a:ln>
            <a:effectLst/>
          </c:spPr>
          <c:invertIfNegative val="0"/>
          <c:dLbls>
            <c:dLbl>
              <c:idx val="0"/>
              <c:layout>
                <c:manualLayout>
                  <c:x val="4.0554054016361661E-2"/>
                  <c:y val="-4.7231678548432271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FBA7-4B48-AA52-27270D2C848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問25年齢層!$S$6:$S$14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問25年齢層!$V$6:$V$14</c:f>
              <c:numCache>
                <c:formatCode>0.0</c:formatCode>
                <c:ptCount val="9"/>
                <c:pt idx="0">
                  <c:v>0</c:v>
                </c:pt>
                <c:pt idx="1">
                  <c:v>8.1999999999999993</c:v>
                </c:pt>
                <c:pt idx="2">
                  <c:v>15.8</c:v>
                </c:pt>
                <c:pt idx="3">
                  <c:v>20.3</c:v>
                </c:pt>
                <c:pt idx="4">
                  <c:v>32.6</c:v>
                </c:pt>
                <c:pt idx="5">
                  <c:v>32.1</c:v>
                </c:pt>
                <c:pt idx="6">
                  <c:v>37.9</c:v>
                </c:pt>
                <c:pt idx="7">
                  <c:v>30.4</c:v>
                </c:pt>
                <c:pt idx="8">
                  <c:v>32</c:v>
                </c:pt>
              </c:numCache>
            </c:numRef>
          </c:val>
          <c:extLst>
            <c:ext xmlns:c16="http://schemas.microsoft.com/office/drawing/2014/chart" uri="{C3380CC4-5D6E-409C-BE32-E72D297353CC}">
              <c16:uniqueId val="{00000008-FBA7-4B48-AA52-27270D2C8485}"/>
            </c:ext>
          </c:extLst>
        </c:ser>
        <c:ser>
          <c:idx val="3"/>
          <c:order val="3"/>
          <c:tx>
            <c:strRef>
              <c:f>問25年齢層!$W$5</c:f>
              <c:strCache>
                <c:ptCount val="1"/>
                <c:pt idx="0">
                  <c:v>元々，
吸っていない</c:v>
                </c:pt>
              </c:strCache>
            </c:strRef>
          </c:tx>
          <c:spPr>
            <a:pattFill prst="dkHorz">
              <a:fgClr>
                <a:srgbClr val="92D050"/>
              </a:fgClr>
              <a:bgClr>
                <a:schemeClr val="bg1"/>
              </a:bgClr>
            </a:pattFill>
            <a:ln>
              <a:solidFill>
                <a:schemeClr val="tx1"/>
              </a:solidFill>
            </a:ln>
            <a:effectLst/>
          </c:spPr>
          <c:invertIfNegative val="0"/>
          <c:dLbls>
            <c:dLbl>
              <c:idx val="0"/>
              <c:layout>
                <c:manualLayout>
                  <c:x val="8.0852725502829681E-2"/>
                  <c:y val="-4.0336356470292697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9795-473B-B972-112544D0A15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問25年齢層!$S$6:$S$14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問25年齢層!$W$6:$W$14</c:f>
              <c:numCache>
                <c:formatCode>0.0</c:formatCode>
                <c:ptCount val="9"/>
                <c:pt idx="0">
                  <c:v>0</c:v>
                </c:pt>
                <c:pt idx="1">
                  <c:v>78.7</c:v>
                </c:pt>
                <c:pt idx="2">
                  <c:v>71.099999999999994</c:v>
                </c:pt>
                <c:pt idx="3">
                  <c:v>61.9</c:v>
                </c:pt>
                <c:pt idx="4">
                  <c:v>54.1</c:v>
                </c:pt>
                <c:pt idx="5">
                  <c:v>53.6</c:v>
                </c:pt>
                <c:pt idx="6">
                  <c:v>49.5</c:v>
                </c:pt>
                <c:pt idx="7">
                  <c:v>54.9</c:v>
                </c:pt>
                <c:pt idx="8">
                  <c:v>57.4</c:v>
                </c:pt>
              </c:numCache>
            </c:numRef>
          </c:val>
          <c:extLst>
            <c:ext xmlns:c16="http://schemas.microsoft.com/office/drawing/2014/chart" uri="{C3380CC4-5D6E-409C-BE32-E72D297353CC}">
              <c16:uniqueId val="{00000009-FBA7-4B48-AA52-27270D2C8485}"/>
            </c:ext>
          </c:extLst>
        </c:ser>
        <c:ser>
          <c:idx val="4"/>
          <c:order val="4"/>
          <c:tx>
            <c:strRef>
              <c:f>問25年齢層!$X$5</c:f>
              <c:strCache>
                <c:ptCount val="1"/>
                <c:pt idx="0">
                  <c:v>年齢が20歳
未満である</c:v>
                </c:pt>
              </c:strCache>
            </c:strRef>
          </c:tx>
          <c:spPr>
            <a:pattFill prst="wdUpDiag">
              <a:fgClr>
                <a:srgbClr val="C00000"/>
              </a:fgClr>
              <a:bgClr>
                <a:schemeClr val="bg1"/>
              </a:bgClr>
            </a:pattFill>
            <a:ln>
              <a:solidFill>
                <a:schemeClr val="tx1"/>
              </a:solidFill>
            </a:ln>
            <a:effectLst/>
          </c:spPr>
          <c:invertIfNegative val="0"/>
          <c:dLbls>
            <c:dLbl>
              <c:idx val="1"/>
              <c:layout>
                <c:manualLayout>
                  <c:x val="-2.3947272265780807E-3"/>
                  <c:y val="-4.324183074475426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BA7-4B48-AA52-27270D2C8485}"/>
                </c:ext>
              </c:extLst>
            </c:dLbl>
            <c:dLbl>
              <c:idx val="2"/>
              <c:layout>
                <c:manualLayout>
                  <c:x val="-1.1091121580046916E-3"/>
                  <c:y val="-4.65848947099433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BA7-4B48-AA52-27270D2C8485}"/>
                </c:ext>
              </c:extLst>
            </c:dLbl>
            <c:dLbl>
              <c:idx val="3"/>
              <c:layout>
                <c:manualLayout>
                  <c:x val="3.0541028280072855E-3"/>
                  <c:y val="-4.35658001495687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BA7-4B48-AA52-27270D2C8485}"/>
                </c:ext>
              </c:extLst>
            </c:dLbl>
            <c:dLbl>
              <c:idx val="4"/>
              <c:layout>
                <c:manualLayout>
                  <c:x val="-1.0390717136407391E-16"/>
                  <c:y val="-4.400425606865141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BA7-4B48-AA52-27270D2C8485}"/>
                </c:ext>
              </c:extLst>
            </c:dLbl>
            <c:dLbl>
              <c:idx val="5"/>
              <c:layout>
                <c:manualLayout>
                  <c:x val="1.7247525249568011E-3"/>
                  <c:y val="-4.388962518299060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BA7-4B48-AA52-27270D2C8485}"/>
                </c:ext>
              </c:extLst>
            </c:dLbl>
            <c:dLbl>
              <c:idx val="6"/>
              <c:layout>
                <c:manualLayout>
                  <c:x val="-3.8116595680588788E-3"/>
                  <c:y val="-4.47516667677266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BA7-4B48-AA52-27270D2C8485}"/>
                </c:ext>
              </c:extLst>
            </c:dLbl>
            <c:dLbl>
              <c:idx val="7"/>
              <c:layout>
                <c:manualLayout>
                  <c:x val="-2.4384624610554878E-3"/>
                  <c:y val="-4.572299749660005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BA7-4B48-AA52-27270D2C8485}"/>
                </c:ext>
              </c:extLst>
            </c:dLbl>
            <c:dLbl>
              <c:idx val="8"/>
              <c:layout>
                <c:manualLayout>
                  <c:x val="-2.5697797339626891E-3"/>
                  <c:y val="-4.2379933531410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BA7-4B48-AA52-27270D2C848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問25年齢層!$S$6:$S$14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問25年齢層!$X$6:$X$14</c:f>
              <c:numCache>
                <c:formatCode>0.0</c:formatCode>
                <c:ptCount val="9"/>
                <c:pt idx="0">
                  <c:v>100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FBA7-4B48-AA52-27270D2C8485}"/>
            </c:ext>
          </c:extLst>
        </c:ser>
        <c:ser>
          <c:idx val="5"/>
          <c:order val="5"/>
          <c:tx>
            <c:strRef>
              <c:f>問25年齢層!$Y$5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F1-425C-B0ED-306BA7B71FD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問25年齢層!$S$6:$S$14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問25年齢層!$Y$6:$Y$14</c:f>
              <c:numCache>
                <c:formatCode>0.0</c:formatCode>
                <c:ptCount val="9"/>
                <c:pt idx="0">
                  <c:v>0</c:v>
                </c:pt>
                <c:pt idx="1">
                  <c:v>0</c:v>
                </c:pt>
                <c:pt idx="2">
                  <c:v>0</c:v>
                </c:pt>
                <c:pt idx="3">
                  <c:v>0.5</c:v>
                </c:pt>
                <c:pt idx="4">
                  <c:v>0.8</c:v>
                </c:pt>
                <c:pt idx="5">
                  <c:v>0.9</c:v>
                </c:pt>
                <c:pt idx="6">
                  <c:v>0</c:v>
                </c:pt>
                <c:pt idx="7">
                  <c:v>2.2000000000000002</c:v>
                </c:pt>
                <c:pt idx="8">
                  <c:v>4.7</c:v>
                </c:pt>
              </c:numCache>
            </c:numRef>
          </c:val>
          <c:extLst>
            <c:ext xmlns:c16="http://schemas.microsoft.com/office/drawing/2014/chart" uri="{C3380CC4-5D6E-409C-BE32-E72D297353CC}">
              <c16:uniqueId val="{00000015-FBA7-4B48-AA52-27270D2C8485}"/>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問14年齢層!$T$117</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問14年齢層!$S$118:$S$126</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問14年齢層!$T$118:$T$126</c:f>
              <c:numCache>
                <c:formatCode>0.0</c:formatCode>
                <c:ptCount val="9"/>
                <c:pt idx="0">
                  <c:v>31.6</c:v>
                </c:pt>
                <c:pt idx="1">
                  <c:v>31.1</c:v>
                </c:pt>
                <c:pt idx="2">
                  <c:v>19.3</c:v>
                </c:pt>
                <c:pt idx="3">
                  <c:v>20.8</c:v>
                </c:pt>
                <c:pt idx="4">
                  <c:v>19.399999999999999</c:v>
                </c:pt>
                <c:pt idx="5">
                  <c:v>16.100000000000001</c:v>
                </c:pt>
                <c:pt idx="6">
                  <c:v>10.5</c:v>
                </c:pt>
                <c:pt idx="7">
                  <c:v>14.1</c:v>
                </c:pt>
                <c:pt idx="8">
                  <c:v>16</c:v>
                </c:pt>
              </c:numCache>
            </c:numRef>
          </c:val>
          <c:extLst>
            <c:ext xmlns:c16="http://schemas.microsoft.com/office/drawing/2014/chart" uri="{C3380CC4-5D6E-409C-BE32-E72D297353CC}">
              <c16:uniqueId val="{00000000-256B-49A5-8A43-621A7CF19F16}"/>
            </c:ext>
          </c:extLst>
        </c:ser>
        <c:ser>
          <c:idx val="1"/>
          <c:order val="1"/>
          <c:tx>
            <c:strRef>
              <c:f>問14年齢層!$U$117</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問14年齢層!$S$118:$S$126</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問14年齢層!$U$118:$U$126</c:f>
              <c:numCache>
                <c:formatCode>0.0</c:formatCode>
                <c:ptCount val="9"/>
                <c:pt idx="0">
                  <c:v>57.9</c:v>
                </c:pt>
                <c:pt idx="1">
                  <c:v>21.3</c:v>
                </c:pt>
                <c:pt idx="2">
                  <c:v>34.200000000000003</c:v>
                </c:pt>
                <c:pt idx="3">
                  <c:v>41.6</c:v>
                </c:pt>
                <c:pt idx="4">
                  <c:v>43</c:v>
                </c:pt>
                <c:pt idx="5">
                  <c:v>37.5</c:v>
                </c:pt>
                <c:pt idx="6">
                  <c:v>33.700000000000003</c:v>
                </c:pt>
                <c:pt idx="7">
                  <c:v>42.9</c:v>
                </c:pt>
                <c:pt idx="8">
                  <c:v>30.8</c:v>
                </c:pt>
              </c:numCache>
            </c:numRef>
          </c:val>
          <c:extLst>
            <c:ext xmlns:c16="http://schemas.microsoft.com/office/drawing/2014/chart" uri="{C3380CC4-5D6E-409C-BE32-E72D297353CC}">
              <c16:uniqueId val="{00000001-256B-49A5-8A43-621A7CF19F16}"/>
            </c:ext>
          </c:extLst>
        </c:ser>
        <c:ser>
          <c:idx val="2"/>
          <c:order val="2"/>
          <c:tx>
            <c:strRef>
              <c:f>問14年齢層!$V$117</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問14年齢層!$S$118:$S$126</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問14年齢層!$V$118:$V$126</c:f>
              <c:numCache>
                <c:formatCode>0.0</c:formatCode>
                <c:ptCount val="9"/>
                <c:pt idx="0">
                  <c:v>10.5</c:v>
                </c:pt>
                <c:pt idx="1">
                  <c:v>37.700000000000003</c:v>
                </c:pt>
                <c:pt idx="2">
                  <c:v>38.6</c:v>
                </c:pt>
                <c:pt idx="3">
                  <c:v>32.5</c:v>
                </c:pt>
                <c:pt idx="4">
                  <c:v>32.200000000000003</c:v>
                </c:pt>
                <c:pt idx="5">
                  <c:v>38.4</c:v>
                </c:pt>
                <c:pt idx="6">
                  <c:v>46.3</c:v>
                </c:pt>
                <c:pt idx="7">
                  <c:v>32.6</c:v>
                </c:pt>
                <c:pt idx="8">
                  <c:v>35.5</c:v>
                </c:pt>
              </c:numCache>
            </c:numRef>
          </c:val>
          <c:extLst>
            <c:ext xmlns:c16="http://schemas.microsoft.com/office/drawing/2014/chart" uri="{C3380CC4-5D6E-409C-BE32-E72D297353CC}">
              <c16:uniqueId val="{00000002-256B-49A5-8A43-621A7CF19F16}"/>
            </c:ext>
          </c:extLst>
        </c:ser>
        <c:ser>
          <c:idx val="3"/>
          <c:order val="3"/>
          <c:tx>
            <c:strRef>
              <c:f>問14年齢層!$W$117</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dLbl>
              <c:idx val="0"/>
              <c:layout>
                <c:manualLayout>
                  <c:x val="2.8338646829613887E-2"/>
                  <c:y val="-6.40588195706305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E3-478F-98EE-8C1C98B361AA}"/>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9D-493D-8385-6C94A279AED5}"/>
                </c:ext>
              </c:extLst>
            </c:dLbl>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E3-478F-98EE-8C1C98B361AA}"/>
                </c:ext>
              </c:extLst>
            </c:dLbl>
            <c:dLbl>
              <c:idx val="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9D-493D-8385-6C94A279AED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問14年齢層!$S$118:$S$126</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問14年齢層!$W$118:$W$126</c:f>
              <c:numCache>
                <c:formatCode>0.0</c:formatCode>
                <c:ptCount val="9"/>
                <c:pt idx="0">
                  <c:v>0</c:v>
                </c:pt>
                <c:pt idx="1">
                  <c:v>9.8000000000000007</c:v>
                </c:pt>
                <c:pt idx="2">
                  <c:v>7.9</c:v>
                </c:pt>
                <c:pt idx="3">
                  <c:v>4.0999999999999996</c:v>
                </c:pt>
                <c:pt idx="4">
                  <c:v>4.0999999999999996</c:v>
                </c:pt>
                <c:pt idx="5">
                  <c:v>5.4</c:v>
                </c:pt>
                <c:pt idx="6">
                  <c:v>8.4</c:v>
                </c:pt>
                <c:pt idx="7">
                  <c:v>6.5</c:v>
                </c:pt>
                <c:pt idx="8">
                  <c:v>10.7</c:v>
                </c:pt>
              </c:numCache>
            </c:numRef>
          </c:val>
          <c:extLst>
            <c:ext xmlns:c16="http://schemas.microsoft.com/office/drawing/2014/chart" uri="{C3380CC4-5D6E-409C-BE32-E72D297353CC}">
              <c16:uniqueId val="{00000003-256B-49A5-8A43-621A7CF19F16}"/>
            </c:ext>
          </c:extLst>
        </c:ser>
        <c:ser>
          <c:idx val="4"/>
          <c:order val="4"/>
          <c:tx>
            <c:strRef>
              <c:f>問14年齢層!$X$117</c:f>
              <c:strCache>
                <c:ptCount val="1"/>
                <c:pt idx="0">
                  <c:v>（無効回答）</c:v>
                </c:pt>
              </c:strCache>
            </c:strRef>
          </c:tx>
          <c:spPr>
            <a:solidFill>
              <a:schemeClr val="bg1"/>
            </a:solidFill>
            <a:ln>
              <a:solidFill>
                <a:schemeClr val="tx1"/>
              </a:solidFill>
            </a:ln>
            <a:effectLst/>
          </c:spPr>
          <c:invertIfNegative val="0"/>
          <c:dLbls>
            <c:dLbl>
              <c:idx val="0"/>
              <c:layout>
                <c:manualLayout>
                  <c:x val="2.9437940873756348E-2"/>
                  <c:y val="-3.8461370213338716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B9E3-478F-98EE-8C1C98B361AA}"/>
                </c:ext>
              </c:extLst>
            </c:dLbl>
            <c:dLbl>
              <c:idx val="5"/>
              <c:layout>
                <c:manualLayout>
                  <c:x val="1.7403602098656108E-2"/>
                  <c:y val="1.1395879749836077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43-44F3-ACBE-A36337D8C7DA}"/>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9D-493D-8385-6C94A279AED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問14年齢層!$S$118:$S$126</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問14年齢層!$X$118:$X$126</c:f>
              <c:numCache>
                <c:formatCode>0.0</c:formatCode>
                <c:ptCount val="9"/>
                <c:pt idx="0">
                  <c:v>0</c:v>
                </c:pt>
                <c:pt idx="1">
                  <c:v>0</c:v>
                </c:pt>
                <c:pt idx="2">
                  <c:v>0</c:v>
                </c:pt>
                <c:pt idx="3">
                  <c:v>1</c:v>
                </c:pt>
                <c:pt idx="4">
                  <c:v>1.2</c:v>
                </c:pt>
                <c:pt idx="5">
                  <c:v>2.7</c:v>
                </c:pt>
                <c:pt idx="6">
                  <c:v>1.1000000000000001</c:v>
                </c:pt>
                <c:pt idx="7">
                  <c:v>3.8</c:v>
                </c:pt>
                <c:pt idx="8">
                  <c:v>7.1</c:v>
                </c:pt>
              </c:numCache>
            </c:numRef>
          </c:val>
          <c:extLst>
            <c:ext xmlns:c16="http://schemas.microsoft.com/office/drawing/2014/chart" uri="{C3380CC4-5D6E-409C-BE32-E72D297353CC}">
              <c16:uniqueId val="{00000005-256B-49A5-8A43-621A7CF19F16}"/>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623583980019624E-2"/>
          <c:y val="0.10158740316200791"/>
          <c:w val="0.96075283203996076"/>
          <c:h val="0.80952361907123516"/>
        </c:manualLayout>
      </c:layout>
      <c:barChart>
        <c:barDir val="bar"/>
        <c:grouping val="percentStacked"/>
        <c:varyColors val="0"/>
        <c:ser>
          <c:idx val="0"/>
          <c:order val="0"/>
          <c:tx>
            <c:strRef>
              <c:f>問25年齢層!$T$5</c:f>
              <c:strCache>
                <c:ptCount val="1"/>
                <c:pt idx="0">
                  <c:v>吸っている</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7945-4707-83D2-CCD584FF8E86}"/>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945-4707-83D2-CCD584FF8E86}"/>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問25年齢層!$T$4</c:f>
              <c:numCache>
                <c:formatCode>General</c:formatCode>
                <c:ptCount val="1"/>
                <c:pt idx="0">
                  <c:v>1</c:v>
                </c:pt>
              </c:numCache>
            </c:numRef>
          </c:val>
          <c:extLst>
            <c:ext xmlns:c16="http://schemas.microsoft.com/office/drawing/2014/chart" uri="{C3380CC4-5D6E-409C-BE32-E72D297353CC}">
              <c16:uniqueId val="{00000002-7945-4707-83D2-CCD584FF8E86}"/>
            </c:ext>
          </c:extLst>
        </c:ser>
        <c:ser>
          <c:idx val="1"/>
          <c:order val="1"/>
          <c:tx>
            <c:strRef>
              <c:f>問25年齢層!$U$5</c:f>
              <c:strCache>
                <c:ptCount val="1"/>
                <c:pt idx="0">
                  <c:v>吸っている
が，もうすぐ
やめる予定</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問25年齢層!$U$4</c:f>
              <c:numCache>
                <c:formatCode>General</c:formatCode>
                <c:ptCount val="1"/>
                <c:pt idx="0">
                  <c:v>1</c:v>
                </c:pt>
              </c:numCache>
            </c:numRef>
          </c:val>
          <c:extLst>
            <c:ext xmlns:c16="http://schemas.microsoft.com/office/drawing/2014/chart" uri="{C3380CC4-5D6E-409C-BE32-E72D297353CC}">
              <c16:uniqueId val="{00000003-7945-4707-83D2-CCD584FF8E86}"/>
            </c:ext>
          </c:extLst>
        </c:ser>
        <c:ser>
          <c:idx val="2"/>
          <c:order val="2"/>
          <c:tx>
            <c:strRef>
              <c:f>問25年齢層!$V$5</c:f>
              <c:strCache>
                <c:ptCount val="1"/>
                <c:pt idx="0">
                  <c:v>吸っていたが，
やめた</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問25年齢層!$V$4</c:f>
              <c:numCache>
                <c:formatCode>General</c:formatCode>
                <c:ptCount val="1"/>
                <c:pt idx="0">
                  <c:v>1</c:v>
                </c:pt>
              </c:numCache>
            </c:numRef>
          </c:val>
          <c:extLst>
            <c:ext xmlns:c16="http://schemas.microsoft.com/office/drawing/2014/chart" uri="{C3380CC4-5D6E-409C-BE32-E72D297353CC}">
              <c16:uniqueId val="{00000004-7945-4707-83D2-CCD584FF8E86}"/>
            </c:ext>
          </c:extLst>
        </c:ser>
        <c:ser>
          <c:idx val="3"/>
          <c:order val="3"/>
          <c:tx>
            <c:strRef>
              <c:f>問25年齢層!$W$5</c:f>
              <c:strCache>
                <c:ptCount val="1"/>
                <c:pt idx="0">
                  <c:v>元々，
吸っていない</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問25年齢層!$W$4</c:f>
              <c:numCache>
                <c:formatCode>General</c:formatCode>
                <c:ptCount val="1"/>
                <c:pt idx="0">
                  <c:v>1</c:v>
                </c:pt>
              </c:numCache>
            </c:numRef>
          </c:val>
          <c:extLst>
            <c:ext xmlns:c16="http://schemas.microsoft.com/office/drawing/2014/chart" uri="{C3380CC4-5D6E-409C-BE32-E72D297353CC}">
              <c16:uniqueId val="{00000005-7945-4707-83D2-CCD584FF8E86}"/>
            </c:ext>
          </c:extLst>
        </c:ser>
        <c:ser>
          <c:idx val="4"/>
          <c:order val="4"/>
          <c:tx>
            <c:strRef>
              <c:f>問25年齢層!$X$5</c:f>
              <c:strCache>
                <c:ptCount val="1"/>
                <c:pt idx="0">
                  <c:v>年齢が20歳
未満である</c:v>
                </c:pt>
              </c:strCache>
            </c:strRef>
          </c:tx>
          <c:spPr>
            <a:pattFill prst="wdUpDiag">
              <a:fgClr>
                <a:srgbClr val="C00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問25年齢層!$X$4</c:f>
              <c:numCache>
                <c:formatCode>General</c:formatCode>
                <c:ptCount val="1"/>
                <c:pt idx="0">
                  <c:v>1</c:v>
                </c:pt>
              </c:numCache>
            </c:numRef>
          </c:val>
          <c:extLst>
            <c:ext xmlns:c16="http://schemas.microsoft.com/office/drawing/2014/chart" uri="{C3380CC4-5D6E-409C-BE32-E72D297353CC}">
              <c16:uniqueId val="{00000006-7945-4707-83D2-CCD584FF8E86}"/>
            </c:ext>
          </c:extLst>
        </c:ser>
        <c:ser>
          <c:idx val="5"/>
          <c:order val="5"/>
          <c:tx>
            <c:strRef>
              <c:f>問25年齢層!$Y$5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問25年齢層!$Y$4</c:f>
              <c:numCache>
                <c:formatCode>General</c:formatCode>
                <c:ptCount val="1"/>
                <c:pt idx="0">
                  <c:v>1</c:v>
                </c:pt>
              </c:numCache>
            </c:numRef>
          </c:val>
          <c:extLst>
            <c:ext xmlns:c16="http://schemas.microsoft.com/office/drawing/2014/chart" uri="{C3380CC4-5D6E-409C-BE32-E72D297353CC}">
              <c16:uniqueId val="{00000007-7945-4707-83D2-CCD584FF8E86}"/>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FF43-44BD-B6E1-7387C5C82AB3}"/>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FF43-44BD-B6E1-7387C5C82AB3}"/>
              </c:ext>
            </c:extLst>
          </c:dPt>
          <c:dPt>
            <c:idx val="2"/>
            <c:bubble3D val="0"/>
            <c:spPr>
              <a:pattFill prst="wdDnDiag">
                <a:fgClr>
                  <a:schemeClr val="bg1"/>
                </a:fgClr>
                <a:bgClr>
                  <a:srgbClr val="FFC000"/>
                </a:bgClr>
              </a:pattFill>
              <a:ln w="9525">
                <a:solidFill>
                  <a:schemeClr val="tx1"/>
                </a:solidFill>
              </a:ln>
              <a:effectLst/>
            </c:spPr>
            <c:extLst>
              <c:ext xmlns:c16="http://schemas.microsoft.com/office/drawing/2014/chart" uri="{C3380CC4-5D6E-409C-BE32-E72D297353CC}">
                <c16:uniqueId val="{00000005-FF43-44BD-B6E1-7387C5C82AB3}"/>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FF43-44BD-B6E1-7387C5C82AB3}"/>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8-5F77-4D60-8554-93DFAD2E29EA}"/>
              </c:ext>
            </c:extLst>
          </c:dPt>
          <c:dLbls>
            <c:dLbl>
              <c:idx val="0"/>
              <c:layout>
                <c:manualLayout>
                  <c:x val="1.2795989272933973E-2"/>
                  <c:y val="4.3556339662000336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A050698-4639-4FB5-B6DD-952475C4879C}"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9379398592450412"/>
                      <c:h val="0.17063797079169868"/>
                    </c:manualLayout>
                  </c15:layout>
                  <c15:dlblFieldTable/>
                  <c15:showDataLabelsRange val="0"/>
                </c:ext>
                <c:ext xmlns:c16="http://schemas.microsoft.com/office/drawing/2014/chart" uri="{C3380CC4-5D6E-409C-BE32-E72D297353CC}">
                  <c16:uniqueId val="{00000001-FF43-44BD-B6E1-7387C5C82AB3}"/>
                </c:ext>
              </c:extLst>
            </c:dLbl>
            <c:dLbl>
              <c:idx val="1"/>
              <c:layout>
                <c:manualLayout>
                  <c:x val="-7.464194135042141E-3"/>
                  <c:y val="4.7399436331027417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729833434928117"/>
                      <c:h val="0.21931847296951062"/>
                    </c:manualLayout>
                  </c15:layout>
                  <c15:dlblFieldTable/>
                  <c15:showDataLabelsRange val="0"/>
                </c:ext>
                <c:ext xmlns:c16="http://schemas.microsoft.com/office/drawing/2014/chart" uri="{C3380CC4-5D6E-409C-BE32-E72D297353CC}">
                  <c16:uniqueId val="{00000003-FF43-44BD-B6E1-7387C5C82AB3}"/>
                </c:ext>
              </c:extLst>
            </c:dLbl>
            <c:dLbl>
              <c:idx val="2"/>
              <c:layout>
                <c:manualLayout>
                  <c:x val="1.2795905310300547E-2"/>
                  <c:y val="-2.5621316935690589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8042226487524"/>
                      <c:h val="0.12913143735588009"/>
                    </c:manualLayout>
                  </c15:layout>
                  <c15:dlblFieldTable/>
                  <c15:showDataLabelsRange val="0"/>
                </c:ext>
                <c:ext xmlns:c16="http://schemas.microsoft.com/office/drawing/2014/chart" uri="{C3380CC4-5D6E-409C-BE32-E72D297353CC}">
                  <c16:uniqueId val="{00000005-FF43-44BD-B6E1-7387C5C82AB3}"/>
                </c:ext>
              </c:extLst>
            </c:dLbl>
            <c:dLbl>
              <c:idx val="3"/>
              <c:layout>
                <c:manualLayout>
                  <c:x val="8.5306035402004689E-3"/>
                  <c:y val="2.3059185242121399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FF43-44BD-B6E1-7387C5C82AB3}"/>
                </c:ext>
              </c:extLst>
            </c:dLbl>
            <c:dLbl>
              <c:idx val="4"/>
              <c:layout>
                <c:manualLayout>
                  <c:x val="6.3979526551503517E-3"/>
                  <c:y val="-7.6863950807071479E-3"/>
                </c:manualLayout>
              </c:layout>
              <c:tx>
                <c:rich>
                  <a:bodyPr/>
                  <a:lstStyle/>
                  <a:p>
                    <a:fld id="{F1ABE56E-1C9C-4DED-821A-4A55E22D1AA5}" type="CATEGORYNAME">
                      <a:rPr lang="ja-JP" altLang="en-US"/>
                      <a:pPr/>
                      <a:t>[分類名]</a:t>
                    </a:fld>
                    <a:r>
                      <a:rPr lang="ja-JP" altLang="en-US" baseline="0"/>
                      <a:t>
</a:t>
                    </a:r>
                    <a:fld id="{D01E4EA3-75A4-4291-B95A-B7BFF06136D9}" type="VALUE">
                      <a:rPr lang="en-US" altLang="ja-JP" b="1" baseline="0"/>
                      <a:pPr/>
                      <a:t>[値]</a:t>
                    </a:fld>
                    <a:endParaRPr lang="ja-JP" alt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5F77-4D60-8554-93DFAD2E29E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問26!$N$4:$N$8</c:f>
              <c:strCache>
                <c:ptCount val="5"/>
                <c:pt idx="0">
                  <c:v>条例の内容を含めて
（喫煙禁止区域について）
知っている</c:v>
                </c:pt>
                <c:pt idx="1">
                  <c:v>条例の内容を含めて
（過料が規定されて
いることも）
知っている</c:v>
                </c:pt>
                <c:pt idx="2">
                  <c:v>条例があることは
知っている</c:v>
                </c:pt>
                <c:pt idx="3">
                  <c:v>知らない</c:v>
                </c:pt>
                <c:pt idx="4">
                  <c:v>（無効回答）</c:v>
                </c:pt>
              </c:strCache>
            </c:strRef>
          </c:cat>
          <c:val>
            <c:numRef>
              <c:f>問26!$P$4:$P$8</c:f>
              <c:numCache>
                <c:formatCode>0.0"%"</c:formatCode>
                <c:ptCount val="5"/>
                <c:pt idx="0">
                  <c:v>19</c:v>
                </c:pt>
                <c:pt idx="1">
                  <c:v>3.2</c:v>
                </c:pt>
                <c:pt idx="2">
                  <c:v>37.299999999999997</c:v>
                </c:pt>
                <c:pt idx="3">
                  <c:v>38.6</c:v>
                </c:pt>
                <c:pt idx="4">
                  <c:v>1.9</c:v>
                </c:pt>
              </c:numCache>
            </c:numRef>
          </c:val>
          <c:extLst>
            <c:ext xmlns:c16="http://schemas.microsoft.com/office/drawing/2014/chart" uri="{C3380CC4-5D6E-409C-BE32-E72D297353CC}">
              <c16:uniqueId val="{00000008-FF43-44BD-B6E1-7387C5C82AB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問26経年!$T$5</c:f>
              <c:strCache>
                <c:ptCount val="1"/>
                <c:pt idx="0">
                  <c:v>条例の内容を含め
て（喫煙禁止区域に
ついて）知っている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問26経年!$S$6:$S$11</c:f>
              <c:strCache>
                <c:ptCount val="6"/>
                <c:pt idx="0">
                  <c:v>R１(n=1,367)</c:v>
                </c:pt>
                <c:pt idx="1">
                  <c:v>R２(n=1,378)</c:v>
                </c:pt>
                <c:pt idx="2">
                  <c:v>R3(n=1,105)</c:v>
                </c:pt>
                <c:pt idx="3">
                  <c:v>R4(n=1,193)</c:v>
                </c:pt>
                <c:pt idx="4">
                  <c:v>R5(n=1,211)</c:v>
                </c:pt>
                <c:pt idx="5">
                  <c:v>R６(n=1,210)</c:v>
                </c:pt>
              </c:strCache>
            </c:strRef>
          </c:cat>
          <c:val>
            <c:numRef>
              <c:f>問26経年!$T$6:$T$11</c:f>
              <c:numCache>
                <c:formatCode>0.0</c:formatCode>
                <c:ptCount val="6"/>
                <c:pt idx="0">
                  <c:v>11.3</c:v>
                </c:pt>
                <c:pt idx="1">
                  <c:v>11.7</c:v>
                </c:pt>
                <c:pt idx="2">
                  <c:v>8.6999999999999993</c:v>
                </c:pt>
                <c:pt idx="3">
                  <c:v>11.1</c:v>
                </c:pt>
                <c:pt idx="4">
                  <c:v>12.2</c:v>
                </c:pt>
                <c:pt idx="5">
                  <c:v>19</c:v>
                </c:pt>
              </c:numCache>
            </c:numRef>
          </c:val>
          <c:extLst>
            <c:ext xmlns:c16="http://schemas.microsoft.com/office/drawing/2014/chart" uri="{C3380CC4-5D6E-409C-BE32-E72D297353CC}">
              <c16:uniqueId val="{00000000-13C9-49E1-B531-FFB18D11BCAF}"/>
            </c:ext>
          </c:extLst>
        </c:ser>
        <c:ser>
          <c:idx val="1"/>
          <c:order val="1"/>
          <c:tx>
            <c:strRef>
              <c:f>問26経年!$U$5</c:f>
              <c:strCache>
                <c:ptCount val="1"/>
                <c:pt idx="0">
                  <c:v>条例の内容を含
めて（過料が規定
されていること
も）知っている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問26経年!$S$6:$S$11</c:f>
              <c:strCache>
                <c:ptCount val="6"/>
                <c:pt idx="0">
                  <c:v>R１(n=1,367)</c:v>
                </c:pt>
                <c:pt idx="1">
                  <c:v>R２(n=1,378)</c:v>
                </c:pt>
                <c:pt idx="2">
                  <c:v>R3(n=1,105)</c:v>
                </c:pt>
                <c:pt idx="3">
                  <c:v>R4(n=1,193)</c:v>
                </c:pt>
                <c:pt idx="4">
                  <c:v>R5(n=1,211)</c:v>
                </c:pt>
                <c:pt idx="5">
                  <c:v>R６(n=1,210)</c:v>
                </c:pt>
              </c:strCache>
            </c:strRef>
          </c:cat>
          <c:val>
            <c:numRef>
              <c:f>問26経年!$U$6:$U$11</c:f>
              <c:numCache>
                <c:formatCode>0.0</c:formatCode>
                <c:ptCount val="6"/>
                <c:pt idx="5">
                  <c:v>3.2</c:v>
                </c:pt>
              </c:numCache>
            </c:numRef>
          </c:val>
          <c:extLst>
            <c:ext xmlns:c16="http://schemas.microsoft.com/office/drawing/2014/chart" uri="{C3380CC4-5D6E-409C-BE32-E72D297353CC}">
              <c16:uniqueId val="{00000001-13C9-49E1-B531-FFB18D11BCAF}"/>
            </c:ext>
          </c:extLst>
        </c:ser>
        <c:ser>
          <c:idx val="2"/>
          <c:order val="2"/>
          <c:tx>
            <c:strRef>
              <c:f>問26経年!$V$5</c:f>
              <c:strCache>
                <c:ptCount val="1"/>
                <c:pt idx="0">
                  <c:v>条例があることは知っている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問26経年!$S$6:$S$11</c:f>
              <c:strCache>
                <c:ptCount val="6"/>
                <c:pt idx="0">
                  <c:v>R１(n=1,367)</c:v>
                </c:pt>
                <c:pt idx="1">
                  <c:v>R２(n=1,378)</c:v>
                </c:pt>
                <c:pt idx="2">
                  <c:v>R3(n=1,105)</c:v>
                </c:pt>
                <c:pt idx="3">
                  <c:v>R4(n=1,193)</c:v>
                </c:pt>
                <c:pt idx="4">
                  <c:v>R5(n=1,211)</c:v>
                </c:pt>
                <c:pt idx="5">
                  <c:v>R６(n=1,210)</c:v>
                </c:pt>
              </c:strCache>
            </c:strRef>
          </c:cat>
          <c:val>
            <c:numRef>
              <c:f>問26経年!$V$6:$V$11</c:f>
              <c:numCache>
                <c:formatCode>0.0</c:formatCode>
                <c:ptCount val="6"/>
                <c:pt idx="0">
                  <c:v>44.3</c:v>
                </c:pt>
                <c:pt idx="1">
                  <c:v>45.3</c:v>
                </c:pt>
                <c:pt idx="2">
                  <c:v>40.799999999999997</c:v>
                </c:pt>
                <c:pt idx="3">
                  <c:v>40.6</c:v>
                </c:pt>
                <c:pt idx="4">
                  <c:v>36.700000000000003</c:v>
                </c:pt>
                <c:pt idx="5">
                  <c:v>37.299999999999997</c:v>
                </c:pt>
              </c:numCache>
            </c:numRef>
          </c:val>
          <c:extLst>
            <c:ext xmlns:c16="http://schemas.microsoft.com/office/drawing/2014/chart" uri="{C3380CC4-5D6E-409C-BE32-E72D297353CC}">
              <c16:uniqueId val="{00000002-13C9-49E1-B531-FFB18D11BCAF}"/>
            </c:ext>
          </c:extLst>
        </c:ser>
        <c:ser>
          <c:idx val="3"/>
          <c:order val="3"/>
          <c:tx>
            <c:strRef>
              <c:f>問26経年!$W$5</c:f>
              <c:strCache>
                <c:ptCount val="1"/>
                <c:pt idx="0">
                  <c:v>知らない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問26経年!$S$6:$S$11</c:f>
              <c:strCache>
                <c:ptCount val="6"/>
                <c:pt idx="0">
                  <c:v>R１(n=1,367)</c:v>
                </c:pt>
                <c:pt idx="1">
                  <c:v>R２(n=1,378)</c:v>
                </c:pt>
                <c:pt idx="2">
                  <c:v>R3(n=1,105)</c:v>
                </c:pt>
                <c:pt idx="3">
                  <c:v>R4(n=1,193)</c:v>
                </c:pt>
                <c:pt idx="4">
                  <c:v>R5(n=1,211)</c:v>
                </c:pt>
                <c:pt idx="5">
                  <c:v>R６(n=1,210)</c:v>
                </c:pt>
              </c:strCache>
            </c:strRef>
          </c:cat>
          <c:val>
            <c:numRef>
              <c:f>問26経年!$W$6:$W$11</c:f>
              <c:numCache>
                <c:formatCode>0.0</c:formatCode>
                <c:ptCount val="6"/>
                <c:pt idx="0">
                  <c:v>43.2</c:v>
                </c:pt>
                <c:pt idx="1">
                  <c:v>41.2</c:v>
                </c:pt>
                <c:pt idx="2">
                  <c:v>47.9</c:v>
                </c:pt>
                <c:pt idx="3">
                  <c:v>46.3</c:v>
                </c:pt>
                <c:pt idx="4">
                  <c:v>49.5</c:v>
                </c:pt>
                <c:pt idx="5">
                  <c:v>38.6</c:v>
                </c:pt>
              </c:numCache>
            </c:numRef>
          </c:val>
          <c:extLst>
            <c:ext xmlns:c16="http://schemas.microsoft.com/office/drawing/2014/chart" uri="{C3380CC4-5D6E-409C-BE32-E72D297353CC}">
              <c16:uniqueId val="{00000003-13C9-49E1-B531-FFB18D11BCAF}"/>
            </c:ext>
          </c:extLst>
        </c:ser>
        <c:ser>
          <c:idx val="4"/>
          <c:order val="4"/>
          <c:tx>
            <c:strRef>
              <c:f>問26経年!$X$5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問26経年!$S$6:$S$11</c:f>
              <c:strCache>
                <c:ptCount val="6"/>
                <c:pt idx="0">
                  <c:v>R１(n=1,367)</c:v>
                </c:pt>
                <c:pt idx="1">
                  <c:v>R２(n=1,378)</c:v>
                </c:pt>
                <c:pt idx="2">
                  <c:v>R3(n=1,105)</c:v>
                </c:pt>
                <c:pt idx="3">
                  <c:v>R4(n=1,193)</c:v>
                </c:pt>
                <c:pt idx="4">
                  <c:v>R5(n=1,211)</c:v>
                </c:pt>
                <c:pt idx="5">
                  <c:v>R６(n=1,210)</c:v>
                </c:pt>
              </c:strCache>
            </c:strRef>
          </c:cat>
          <c:val>
            <c:numRef>
              <c:f>問26経年!$X$6:$X$11</c:f>
              <c:numCache>
                <c:formatCode>0.0</c:formatCode>
                <c:ptCount val="6"/>
                <c:pt idx="0">
                  <c:v>1.2</c:v>
                </c:pt>
                <c:pt idx="1">
                  <c:v>1.8</c:v>
                </c:pt>
                <c:pt idx="2">
                  <c:v>2.6</c:v>
                </c:pt>
                <c:pt idx="3">
                  <c:v>2.1</c:v>
                </c:pt>
                <c:pt idx="4">
                  <c:v>1.6</c:v>
                </c:pt>
                <c:pt idx="5">
                  <c:v>1.9</c:v>
                </c:pt>
              </c:numCache>
            </c:numRef>
          </c:val>
          <c:extLst>
            <c:ext xmlns:c16="http://schemas.microsoft.com/office/drawing/2014/chart" uri="{C3380CC4-5D6E-409C-BE32-E72D297353CC}">
              <c16:uniqueId val="{00000004-13C9-49E1-B531-FFB18D11BCAF}"/>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026256367241385E-2"/>
          <c:y val="0.10784362843709107"/>
          <c:w val="0.91072614693011855"/>
          <c:h val="0.7735283802821088"/>
        </c:manualLayout>
      </c:layout>
      <c:barChart>
        <c:barDir val="bar"/>
        <c:grouping val="percentStacked"/>
        <c:varyColors val="0"/>
        <c:ser>
          <c:idx val="0"/>
          <c:order val="0"/>
          <c:tx>
            <c:strRef>
              <c:f>問26経年!$T$5</c:f>
              <c:strCache>
                <c:ptCount val="1"/>
                <c:pt idx="0">
                  <c:v>条例の内容を含め
て（喫煙禁止区域に
ついて）知っている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DDE-4666-B60A-EE2A63A23AF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DDE-4666-B60A-EE2A63A23AF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問26経年!$S$4</c:f>
              <c:strCache>
                <c:ptCount val="1"/>
                <c:pt idx="0">
                  <c:v>凡例</c:v>
                </c:pt>
              </c:strCache>
            </c:strRef>
          </c:cat>
          <c:val>
            <c:numRef>
              <c:f>問26経年!$T$4</c:f>
              <c:numCache>
                <c:formatCode>General</c:formatCode>
                <c:ptCount val="1"/>
                <c:pt idx="0">
                  <c:v>1</c:v>
                </c:pt>
              </c:numCache>
            </c:numRef>
          </c:val>
          <c:extLst>
            <c:ext xmlns:c16="http://schemas.microsoft.com/office/drawing/2014/chart" uri="{C3380CC4-5D6E-409C-BE32-E72D297353CC}">
              <c16:uniqueId val="{00000002-FDDE-4666-B60A-EE2A63A23AF7}"/>
            </c:ext>
          </c:extLst>
        </c:ser>
        <c:ser>
          <c:idx val="1"/>
          <c:order val="1"/>
          <c:tx>
            <c:strRef>
              <c:f>問26経年!$U$5</c:f>
              <c:strCache>
                <c:ptCount val="1"/>
                <c:pt idx="0">
                  <c:v>条例の内容を含
めて（過料が規定
されていること
も）知っている</c:v>
                </c:pt>
              </c:strCache>
            </c:strRef>
          </c:tx>
          <c:spPr>
            <a:solidFill>
              <a:schemeClr val="accent1">
                <a:lumMod val="60000"/>
                <a:lumOff val="40000"/>
              </a:schemeClr>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問26経年!$S$4</c:f>
              <c:strCache>
                <c:ptCount val="1"/>
                <c:pt idx="0">
                  <c:v>凡例</c:v>
                </c:pt>
              </c:strCache>
            </c:strRef>
          </c:cat>
          <c:val>
            <c:numRef>
              <c:f>問26経年!$U$4</c:f>
              <c:numCache>
                <c:formatCode>General</c:formatCode>
                <c:ptCount val="1"/>
                <c:pt idx="0">
                  <c:v>1</c:v>
                </c:pt>
              </c:numCache>
            </c:numRef>
          </c:val>
          <c:extLst>
            <c:ext xmlns:c16="http://schemas.microsoft.com/office/drawing/2014/chart" uri="{C3380CC4-5D6E-409C-BE32-E72D297353CC}">
              <c16:uniqueId val="{00000003-FDDE-4666-B60A-EE2A63A23AF7}"/>
            </c:ext>
          </c:extLst>
        </c:ser>
        <c:ser>
          <c:idx val="2"/>
          <c:order val="2"/>
          <c:tx>
            <c:strRef>
              <c:f>問26経年!$V$5</c:f>
              <c:strCache>
                <c:ptCount val="1"/>
                <c:pt idx="0">
                  <c:v>条例があることは知っている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問26経年!$S$4</c:f>
              <c:strCache>
                <c:ptCount val="1"/>
                <c:pt idx="0">
                  <c:v>凡例</c:v>
                </c:pt>
              </c:strCache>
            </c:strRef>
          </c:cat>
          <c:val>
            <c:numRef>
              <c:f>問26経年!$V$4</c:f>
              <c:numCache>
                <c:formatCode>General</c:formatCode>
                <c:ptCount val="1"/>
                <c:pt idx="0">
                  <c:v>1</c:v>
                </c:pt>
              </c:numCache>
            </c:numRef>
          </c:val>
          <c:extLst>
            <c:ext xmlns:c16="http://schemas.microsoft.com/office/drawing/2014/chart" uri="{C3380CC4-5D6E-409C-BE32-E72D297353CC}">
              <c16:uniqueId val="{00000004-FDDE-4666-B60A-EE2A63A23AF7}"/>
            </c:ext>
          </c:extLst>
        </c:ser>
        <c:ser>
          <c:idx val="3"/>
          <c:order val="3"/>
          <c:tx>
            <c:strRef>
              <c:f>問26経年!$W$5</c:f>
              <c:strCache>
                <c:ptCount val="1"/>
                <c:pt idx="0">
                  <c:v>知らない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問26経年!$S$4</c:f>
              <c:strCache>
                <c:ptCount val="1"/>
                <c:pt idx="0">
                  <c:v>凡例</c:v>
                </c:pt>
              </c:strCache>
            </c:strRef>
          </c:cat>
          <c:val>
            <c:numRef>
              <c:f>問26経年!$W$4</c:f>
              <c:numCache>
                <c:formatCode>General</c:formatCode>
                <c:ptCount val="1"/>
                <c:pt idx="0">
                  <c:v>1</c:v>
                </c:pt>
              </c:numCache>
            </c:numRef>
          </c:val>
          <c:extLst>
            <c:ext xmlns:c16="http://schemas.microsoft.com/office/drawing/2014/chart" uri="{C3380CC4-5D6E-409C-BE32-E72D297353CC}">
              <c16:uniqueId val="{00000005-FDDE-4666-B60A-EE2A63A23AF7}"/>
            </c:ext>
          </c:extLst>
        </c:ser>
        <c:ser>
          <c:idx val="4"/>
          <c:order val="4"/>
          <c:tx>
            <c:strRef>
              <c:f>問26経年!$X$5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問26経年!$S$4</c:f>
              <c:strCache>
                <c:ptCount val="1"/>
                <c:pt idx="0">
                  <c:v>凡例</c:v>
                </c:pt>
              </c:strCache>
            </c:strRef>
          </c:cat>
          <c:val>
            <c:numRef>
              <c:f>問26経年!$X$4</c:f>
              <c:numCache>
                <c:formatCode>General</c:formatCode>
                <c:ptCount val="1"/>
                <c:pt idx="0">
                  <c:v>1</c:v>
                </c:pt>
              </c:numCache>
            </c:numRef>
          </c:val>
          <c:extLst>
            <c:ext xmlns:c16="http://schemas.microsoft.com/office/drawing/2014/chart" uri="{C3380CC4-5D6E-409C-BE32-E72D297353CC}">
              <c16:uniqueId val="{00000006-FDDE-4666-B60A-EE2A63A23AF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問26年齢層!$T$5</c:f>
              <c:strCache>
                <c:ptCount val="1"/>
                <c:pt idx="0">
                  <c:v>条例の内容を含め
て（喫煙禁止区域に
ついて）知っている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問26年齢層!$T$6:$T$14</c:f>
              <c:numCache>
                <c:formatCode>0.0</c:formatCode>
                <c:ptCount val="9"/>
                <c:pt idx="0">
                  <c:v>15.8</c:v>
                </c:pt>
                <c:pt idx="1">
                  <c:v>24.6</c:v>
                </c:pt>
                <c:pt idx="2">
                  <c:v>15.8</c:v>
                </c:pt>
                <c:pt idx="3">
                  <c:v>22.8</c:v>
                </c:pt>
                <c:pt idx="4">
                  <c:v>20.7</c:v>
                </c:pt>
                <c:pt idx="5">
                  <c:v>11.6</c:v>
                </c:pt>
                <c:pt idx="6">
                  <c:v>18.899999999999999</c:v>
                </c:pt>
                <c:pt idx="7">
                  <c:v>20.100000000000001</c:v>
                </c:pt>
                <c:pt idx="8">
                  <c:v>17.8</c:v>
                </c:pt>
              </c:numCache>
            </c:numRef>
          </c:val>
          <c:extLst>
            <c:ext xmlns:c16="http://schemas.microsoft.com/office/drawing/2014/chart" uri="{C3380CC4-5D6E-409C-BE32-E72D297353CC}">
              <c16:uniqueId val="{00000000-6720-435A-93C4-AC51A72C3339}"/>
            </c:ext>
          </c:extLst>
        </c:ser>
        <c:ser>
          <c:idx val="1"/>
          <c:order val="1"/>
          <c:tx>
            <c:strRef>
              <c:f>問26年齢層!$U$5</c:f>
              <c:strCache>
                <c:ptCount val="1"/>
                <c:pt idx="0">
                  <c:v>条例の内容を含
めて（過料が規定
されていること
も）知っている</c:v>
                </c:pt>
              </c:strCache>
            </c:strRef>
          </c:tx>
          <c:spPr>
            <a:solidFill>
              <a:schemeClr val="accent1">
                <a:lumMod val="60000"/>
                <a:lumOff val="40000"/>
              </a:schemeClr>
            </a:solidFill>
            <a:ln w="9525">
              <a:solidFill>
                <a:schemeClr val="tx1"/>
              </a:solidFill>
            </a:ln>
            <a:effectLst/>
          </c:spPr>
          <c:invertIfNegative val="0"/>
          <c:dLbls>
            <c:dLbl>
              <c:idx val="0"/>
              <c:layout>
                <c:manualLayout>
                  <c:x val="0"/>
                  <c:y val="-4.55840455840455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87-46BF-B84A-2E24FC8875B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問26年齢層!$U$6:$U$14</c:f>
              <c:numCache>
                <c:formatCode>0.0</c:formatCode>
                <c:ptCount val="9"/>
                <c:pt idx="0">
                  <c:v>0</c:v>
                </c:pt>
                <c:pt idx="1">
                  <c:v>1.6</c:v>
                </c:pt>
                <c:pt idx="2">
                  <c:v>4.4000000000000004</c:v>
                </c:pt>
                <c:pt idx="3">
                  <c:v>3.6</c:v>
                </c:pt>
                <c:pt idx="4">
                  <c:v>5</c:v>
                </c:pt>
                <c:pt idx="5">
                  <c:v>2.7</c:v>
                </c:pt>
                <c:pt idx="6">
                  <c:v>2.1</c:v>
                </c:pt>
                <c:pt idx="7">
                  <c:v>2.2000000000000002</c:v>
                </c:pt>
                <c:pt idx="8">
                  <c:v>3</c:v>
                </c:pt>
              </c:numCache>
            </c:numRef>
          </c:val>
          <c:extLst>
            <c:ext xmlns:c16="http://schemas.microsoft.com/office/drawing/2014/chart" uri="{C3380CC4-5D6E-409C-BE32-E72D297353CC}">
              <c16:uniqueId val="{00000001-6720-435A-93C4-AC51A72C3339}"/>
            </c:ext>
          </c:extLst>
        </c:ser>
        <c:ser>
          <c:idx val="2"/>
          <c:order val="2"/>
          <c:tx>
            <c:strRef>
              <c:f>問26年齢層!$V$5</c:f>
              <c:strCache>
                <c:ptCount val="1"/>
                <c:pt idx="0">
                  <c:v>条例があることは知っている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問26年齢層!$V$6:$V$14</c:f>
              <c:numCache>
                <c:formatCode>0.0</c:formatCode>
                <c:ptCount val="9"/>
                <c:pt idx="0">
                  <c:v>36.799999999999997</c:v>
                </c:pt>
                <c:pt idx="1">
                  <c:v>21.3</c:v>
                </c:pt>
                <c:pt idx="2">
                  <c:v>29.8</c:v>
                </c:pt>
                <c:pt idx="3">
                  <c:v>38.6</c:v>
                </c:pt>
                <c:pt idx="4">
                  <c:v>35.1</c:v>
                </c:pt>
                <c:pt idx="5">
                  <c:v>43.8</c:v>
                </c:pt>
                <c:pt idx="6">
                  <c:v>42.1</c:v>
                </c:pt>
                <c:pt idx="7">
                  <c:v>43.5</c:v>
                </c:pt>
                <c:pt idx="8">
                  <c:v>38.5</c:v>
                </c:pt>
              </c:numCache>
            </c:numRef>
          </c:val>
          <c:extLst>
            <c:ext xmlns:c16="http://schemas.microsoft.com/office/drawing/2014/chart" uri="{C3380CC4-5D6E-409C-BE32-E72D297353CC}">
              <c16:uniqueId val="{00000002-6720-435A-93C4-AC51A72C3339}"/>
            </c:ext>
          </c:extLst>
        </c:ser>
        <c:ser>
          <c:idx val="3"/>
          <c:order val="3"/>
          <c:tx>
            <c:strRef>
              <c:f>問26年齢層!$W$5</c:f>
              <c:strCache>
                <c:ptCount val="1"/>
                <c:pt idx="0">
                  <c:v>知らない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問26年齢層!$W$6:$W$14</c:f>
              <c:numCache>
                <c:formatCode>0.0</c:formatCode>
                <c:ptCount val="9"/>
                <c:pt idx="0">
                  <c:v>47.4</c:v>
                </c:pt>
                <c:pt idx="1">
                  <c:v>52.5</c:v>
                </c:pt>
                <c:pt idx="2">
                  <c:v>50</c:v>
                </c:pt>
                <c:pt idx="3">
                  <c:v>34.5</c:v>
                </c:pt>
                <c:pt idx="4">
                  <c:v>37.6</c:v>
                </c:pt>
                <c:pt idx="5">
                  <c:v>41.1</c:v>
                </c:pt>
                <c:pt idx="6">
                  <c:v>36.799999999999997</c:v>
                </c:pt>
                <c:pt idx="7">
                  <c:v>33.200000000000003</c:v>
                </c:pt>
                <c:pt idx="8">
                  <c:v>34.9</c:v>
                </c:pt>
              </c:numCache>
            </c:numRef>
          </c:val>
          <c:extLst>
            <c:ext xmlns:c16="http://schemas.microsoft.com/office/drawing/2014/chart" uri="{C3380CC4-5D6E-409C-BE32-E72D297353CC}">
              <c16:uniqueId val="{00000003-6720-435A-93C4-AC51A72C3339}"/>
            </c:ext>
          </c:extLst>
        </c:ser>
        <c:ser>
          <c:idx val="4"/>
          <c:order val="4"/>
          <c:tx>
            <c:strRef>
              <c:f>問26年齢層!$X$5</c:f>
              <c:strCache>
                <c:ptCount val="1"/>
                <c:pt idx="0">
                  <c:v>（無効回答）</c:v>
                </c:pt>
              </c:strCache>
            </c:strRef>
          </c:tx>
          <c:spPr>
            <a:solidFill>
              <a:schemeClr val="bg1"/>
            </a:solidFill>
            <a:ln>
              <a:solidFill>
                <a:schemeClr val="tx1"/>
              </a:solidFill>
            </a:ln>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87-46BF-B84A-2E24FC8875B9}"/>
                </c:ext>
              </c:extLst>
            </c:dLbl>
            <c:spPr>
              <a:solidFill>
                <a:schemeClr val="bg1"/>
              </a:solidFill>
              <a:ln>
                <a:noFill/>
              </a:ln>
              <a:effectLst/>
            </c:spPr>
            <c:txPr>
              <a:bodyPr wrap="square" lIns="7200" tIns="0" rIns="7200" bIns="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問26年齢層!$S$6:$S$14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問26年齢層!$X$6:$X$14</c:f>
              <c:numCache>
                <c:formatCode>0.0</c:formatCode>
                <c:ptCount val="9"/>
                <c:pt idx="0">
                  <c:v>0</c:v>
                </c:pt>
                <c:pt idx="1">
                  <c:v>0</c:v>
                </c:pt>
                <c:pt idx="2">
                  <c:v>0</c:v>
                </c:pt>
                <c:pt idx="3">
                  <c:v>0.5</c:v>
                </c:pt>
                <c:pt idx="4">
                  <c:v>1.7</c:v>
                </c:pt>
                <c:pt idx="5">
                  <c:v>0.9</c:v>
                </c:pt>
                <c:pt idx="6">
                  <c:v>0</c:v>
                </c:pt>
                <c:pt idx="7">
                  <c:v>1.1000000000000001</c:v>
                </c:pt>
                <c:pt idx="8">
                  <c:v>5.9</c:v>
                </c:pt>
              </c:numCache>
            </c:numRef>
          </c:val>
          <c:extLst>
            <c:ext xmlns:c16="http://schemas.microsoft.com/office/drawing/2014/chart" uri="{C3380CC4-5D6E-409C-BE32-E72D297353CC}">
              <c16:uniqueId val="{00000000-166B-4D2F-8C9D-B656D73F7AB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02976357984382E-2"/>
          <c:y val="6.7175507915602173E-2"/>
          <c:w val="0.91199653828476679"/>
          <c:h val="0.80966939423912709"/>
        </c:manualLayout>
      </c:layout>
      <c:barChart>
        <c:barDir val="bar"/>
        <c:grouping val="percentStacked"/>
        <c:varyColors val="0"/>
        <c:ser>
          <c:idx val="0"/>
          <c:order val="0"/>
          <c:tx>
            <c:strRef>
              <c:f>問26年齢層!$T$5</c:f>
              <c:strCache>
                <c:ptCount val="1"/>
                <c:pt idx="0">
                  <c:v>条例の内容を含め
て（喫煙禁止区域に
ついて）知っている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DDE-4666-B60A-EE2A63A23AF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DDE-4666-B60A-EE2A63A23AF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問26年齢層!$S$4</c:f>
              <c:strCache>
                <c:ptCount val="1"/>
                <c:pt idx="0">
                  <c:v>凡例</c:v>
                </c:pt>
              </c:strCache>
            </c:strRef>
          </c:cat>
          <c:val>
            <c:numRef>
              <c:f>問26年齢層!$T$4</c:f>
              <c:numCache>
                <c:formatCode>General</c:formatCode>
                <c:ptCount val="1"/>
                <c:pt idx="0">
                  <c:v>1</c:v>
                </c:pt>
              </c:numCache>
            </c:numRef>
          </c:val>
          <c:extLst>
            <c:ext xmlns:c16="http://schemas.microsoft.com/office/drawing/2014/chart" uri="{C3380CC4-5D6E-409C-BE32-E72D297353CC}">
              <c16:uniqueId val="{00000002-FDDE-4666-B60A-EE2A63A23AF7}"/>
            </c:ext>
          </c:extLst>
        </c:ser>
        <c:ser>
          <c:idx val="1"/>
          <c:order val="1"/>
          <c:tx>
            <c:strRef>
              <c:f>問26年齢層!$U$5</c:f>
              <c:strCache>
                <c:ptCount val="1"/>
                <c:pt idx="0">
                  <c:v>条例の内容を含
めて（過料が規定
されていること
も）知っている</c:v>
                </c:pt>
              </c:strCache>
            </c:strRef>
          </c:tx>
          <c:spPr>
            <a:solidFill>
              <a:schemeClr val="accent1">
                <a:lumMod val="60000"/>
                <a:lumOff val="40000"/>
              </a:schemeClr>
            </a:solidFill>
            <a:ln>
              <a:solidFill>
                <a:srgbClr val="000000"/>
              </a:solidFill>
            </a:ln>
            <a:effectLst/>
          </c:spPr>
          <c:invertIfNegative val="0"/>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71DB-4B38-8F25-12E1FBDD292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問26年齢層!$S$4</c:f>
              <c:strCache>
                <c:ptCount val="1"/>
                <c:pt idx="0">
                  <c:v>凡例</c:v>
                </c:pt>
              </c:strCache>
            </c:strRef>
          </c:cat>
          <c:val>
            <c:numRef>
              <c:f>問26年齢層!$U$4</c:f>
              <c:numCache>
                <c:formatCode>General</c:formatCode>
                <c:ptCount val="1"/>
                <c:pt idx="0">
                  <c:v>1</c:v>
                </c:pt>
              </c:numCache>
            </c:numRef>
          </c:val>
          <c:extLst>
            <c:ext xmlns:c16="http://schemas.microsoft.com/office/drawing/2014/chart" uri="{C3380CC4-5D6E-409C-BE32-E72D297353CC}">
              <c16:uniqueId val="{00000003-FDDE-4666-B60A-EE2A63A23AF7}"/>
            </c:ext>
          </c:extLst>
        </c:ser>
        <c:ser>
          <c:idx val="2"/>
          <c:order val="2"/>
          <c:tx>
            <c:strRef>
              <c:f>問26年齢層!$V$5</c:f>
              <c:strCache>
                <c:ptCount val="1"/>
                <c:pt idx="0">
                  <c:v>条例があることは知っている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問26年齢層!$S$4</c:f>
              <c:strCache>
                <c:ptCount val="1"/>
                <c:pt idx="0">
                  <c:v>凡例</c:v>
                </c:pt>
              </c:strCache>
            </c:strRef>
          </c:cat>
          <c:val>
            <c:numRef>
              <c:f>問26年齢層!$V$4</c:f>
              <c:numCache>
                <c:formatCode>General</c:formatCode>
                <c:ptCount val="1"/>
                <c:pt idx="0">
                  <c:v>1</c:v>
                </c:pt>
              </c:numCache>
            </c:numRef>
          </c:val>
          <c:extLst>
            <c:ext xmlns:c16="http://schemas.microsoft.com/office/drawing/2014/chart" uri="{C3380CC4-5D6E-409C-BE32-E72D297353CC}">
              <c16:uniqueId val="{00000004-FDDE-4666-B60A-EE2A63A23AF7}"/>
            </c:ext>
          </c:extLst>
        </c:ser>
        <c:ser>
          <c:idx val="3"/>
          <c:order val="3"/>
          <c:tx>
            <c:strRef>
              <c:f>問26年齢層!$W$5</c:f>
              <c:strCache>
                <c:ptCount val="1"/>
                <c:pt idx="0">
                  <c:v>知らない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問26年齢層!$S$4</c:f>
              <c:strCache>
                <c:ptCount val="1"/>
                <c:pt idx="0">
                  <c:v>凡例</c:v>
                </c:pt>
              </c:strCache>
            </c:strRef>
          </c:cat>
          <c:val>
            <c:numRef>
              <c:f>問26年齢層!$W$4</c:f>
              <c:numCache>
                <c:formatCode>General</c:formatCode>
                <c:ptCount val="1"/>
                <c:pt idx="0">
                  <c:v>1</c:v>
                </c:pt>
              </c:numCache>
            </c:numRef>
          </c:val>
          <c:extLst>
            <c:ext xmlns:c16="http://schemas.microsoft.com/office/drawing/2014/chart" uri="{C3380CC4-5D6E-409C-BE32-E72D297353CC}">
              <c16:uniqueId val="{00000005-FDDE-4666-B60A-EE2A63A23AF7}"/>
            </c:ext>
          </c:extLst>
        </c:ser>
        <c:ser>
          <c:idx val="4"/>
          <c:order val="4"/>
          <c:tx>
            <c:strRef>
              <c:f>問26年齢層!$X$5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問26年齢層!$S$4</c:f>
              <c:strCache>
                <c:ptCount val="1"/>
                <c:pt idx="0">
                  <c:v>凡例</c:v>
                </c:pt>
              </c:strCache>
            </c:strRef>
          </c:cat>
          <c:val>
            <c:numRef>
              <c:f>問26年齢層!$X$4</c:f>
              <c:numCache>
                <c:formatCode>General</c:formatCode>
                <c:ptCount val="1"/>
                <c:pt idx="0">
                  <c:v>1</c:v>
                </c:pt>
              </c:numCache>
            </c:numRef>
          </c:val>
          <c:extLst>
            <c:ext xmlns:c16="http://schemas.microsoft.com/office/drawing/2014/chart" uri="{C3380CC4-5D6E-409C-BE32-E72D297353CC}">
              <c16:uniqueId val="{00000006-FDDE-4666-B60A-EE2A63A23AF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FD28-4BFF-9816-CDF8E552408B}"/>
              </c:ext>
            </c:extLst>
          </c:dPt>
          <c:dPt>
            <c:idx val="1"/>
            <c:bubble3D val="0"/>
            <c:spPr>
              <a:solidFill>
                <a:schemeClr val="accent1">
                  <a:lumMod val="60000"/>
                  <a:lumOff val="40000"/>
                </a:schemeClr>
              </a:solidFill>
              <a:ln w="9525">
                <a:solidFill>
                  <a:schemeClr val="tx1"/>
                </a:solidFill>
              </a:ln>
              <a:effectLst/>
            </c:spPr>
            <c:extLst>
              <c:ext xmlns:c16="http://schemas.microsoft.com/office/drawing/2014/chart" uri="{C3380CC4-5D6E-409C-BE32-E72D297353CC}">
                <c16:uniqueId val="{00000003-FD28-4BFF-9816-CDF8E552408B}"/>
              </c:ext>
            </c:extLst>
          </c:dPt>
          <c:dPt>
            <c:idx val="2"/>
            <c:bubble3D val="0"/>
            <c:spPr>
              <a:pattFill prst="wdDnDiag">
                <a:fgClr>
                  <a:srgbClr val="FFC000"/>
                </a:fgClr>
                <a:bgClr>
                  <a:schemeClr val="bg1"/>
                </a:bgClr>
              </a:pattFill>
              <a:ln w="9525">
                <a:solidFill>
                  <a:schemeClr val="tx1"/>
                </a:solidFill>
              </a:ln>
              <a:effectLst/>
            </c:spPr>
            <c:extLst>
              <c:ext xmlns:c16="http://schemas.microsoft.com/office/drawing/2014/chart" uri="{C3380CC4-5D6E-409C-BE32-E72D297353CC}">
                <c16:uniqueId val="{00000005-FD28-4BFF-9816-CDF8E552408B}"/>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FD28-4BFF-9816-CDF8E552408B}"/>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FD28-4BFF-9816-CDF8E552408B}"/>
              </c:ext>
            </c:extLst>
          </c:dPt>
          <c:dLbls>
            <c:dLbl>
              <c:idx val="0"/>
              <c:layout>
                <c:manualLayout>
                  <c:x val="-4.2653017701003125E-3"/>
                  <c:y val="2.5621316935690377E-3"/>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FD28-4BFF-9816-CDF8E552408B}"/>
                </c:ext>
              </c:extLst>
            </c:dLbl>
            <c:dLbl>
              <c:idx val="1"/>
              <c:layout>
                <c:manualLayout>
                  <c:x val="0"/>
                  <c:y val="0"/>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FD28-4BFF-9816-CDF8E552408B}"/>
                </c:ext>
              </c:extLst>
            </c:dLbl>
            <c:dLbl>
              <c:idx val="2"/>
              <c:layout>
                <c:manualLayout>
                  <c:x val="8.3962633113297063E-8"/>
                  <c:y val="2.5622325648954739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[分類名]</a:t>
                    </a:fld>
                    <a:endParaRPr lang="ja-JP" altLang="en-US" baseline="0"/>
                  </a:p>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938A4451-4594-45F8-8425-F5A999770AE3}" type="VALUE">
                      <a:rPr lang="en-US" altLang="ja-JP" b="1"/>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[値]</a:t>
                    </a:fld>
                    <a:endParaRPr lang="ja-JP" altLang="en-US"/>
                  </a:p>
                </c:rich>
              </c:tx>
              <c:spPr>
                <a:noFill/>
                <a:ln>
                  <a:noFill/>
                </a:ln>
                <a:effectLst/>
              </c:sp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0772019620388138"/>
                      <c:h val="9.6848578016910061E-2"/>
                    </c:manualLayout>
                  </c15:layout>
                  <c15:dlblFieldTable/>
                  <c15:showDataLabelsRange val="0"/>
                </c:ext>
                <c:ext xmlns:c16="http://schemas.microsoft.com/office/drawing/2014/chart" uri="{C3380CC4-5D6E-409C-BE32-E72D297353CC}">
                  <c16:uniqueId val="{00000005-FD28-4BFF-9816-CDF8E552408B}"/>
                </c:ext>
              </c:extLst>
            </c:dLbl>
            <c:dLbl>
              <c:idx val="3"/>
              <c:layout>
                <c:manualLayout>
                  <c:x val="0"/>
                  <c:y val="-1.5372790161414391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[分類名]</a:t>
                    </a:fld>
                    <a:endParaRPr lang="ja-JP" altLang="en-US" baseline="0"/>
                  </a:p>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733E34B-1CE1-4EFC-B631-7FF20EC7F70E}" type="VALUE">
                      <a:rPr lang="en-US" altLang="ja-JP" b="1"/>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[値]</a:t>
                    </a:fld>
                    <a:endParaRPr lang="ja-JP" altLang="en-US"/>
                  </a:p>
                </c:rich>
              </c:tx>
              <c:spPr>
                <a:noFill/>
                <a:ln>
                  <a:noFill/>
                </a:ln>
                <a:effectLst/>
              </c:spPr>
              <c:dLblPos val="bestFit"/>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0.20960750827451752"/>
                      <c:h val="0.10453497309761722"/>
                    </c:manualLayout>
                  </c15:layout>
                  <c15:dlblFieldTable/>
                  <c15:showDataLabelsRange val="0"/>
                </c:ext>
                <c:ext xmlns:c16="http://schemas.microsoft.com/office/drawing/2014/chart" uri="{C3380CC4-5D6E-409C-BE32-E72D297353CC}">
                  <c16:uniqueId val="{00000007-FD28-4BFF-9816-CDF8E552408B}"/>
                </c:ext>
              </c:extLst>
            </c:dLbl>
            <c:dLbl>
              <c:idx val="4"/>
              <c:layout>
                <c:manualLayout>
                  <c:x val="-7.8196295788222601E-17"/>
                  <c:y val="-7.6863950807071601E-3"/>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FD28-4BFF-9816-CDF8E552408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問27!$N$4:$N$8</c:f>
              <c:strCache>
                <c:ptCount val="5"/>
                <c:pt idx="0">
                  <c:v>月１回以上
取り組んだ</c:v>
                </c:pt>
                <c:pt idx="1">
                  <c:v>年に数回程度
取り組んだ</c:v>
                </c:pt>
                <c:pt idx="2">
                  <c:v>年１回取り組んだ</c:v>
                </c:pt>
                <c:pt idx="3">
                  <c:v>取り組まなかった</c:v>
                </c:pt>
                <c:pt idx="4">
                  <c:v>（無効回答）</c:v>
                </c:pt>
              </c:strCache>
            </c:strRef>
          </c:cat>
          <c:val>
            <c:numRef>
              <c:f>問27!$P$4:$P$8</c:f>
              <c:numCache>
                <c:formatCode>0.0"%"</c:formatCode>
                <c:ptCount val="5"/>
                <c:pt idx="0">
                  <c:v>15.5</c:v>
                </c:pt>
                <c:pt idx="1">
                  <c:v>8.4</c:v>
                </c:pt>
                <c:pt idx="2">
                  <c:v>4.7</c:v>
                </c:pt>
                <c:pt idx="3">
                  <c:v>68.099999999999994</c:v>
                </c:pt>
                <c:pt idx="4">
                  <c:v>3.3</c:v>
                </c:pt>
              </c:numCache>
            </c:numRef>
          </c:val>
          <c:extLst>
            <c:ext xmlns:c16="http://schemas.microsoft.com/office/drawing/2014/chart" uri="{C3380CC4-5D6E-409C-BE32-E72D297353CC}">
              <c16:uniqueId val="{0000000A-FD28-4BFF-9816-CDF8E552408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2410097922625867"/>
          <c:w val="0.74267532727307128"/>
          <c:h val="0.71619618756514247"/>
        </c:manualLayout>
      </c:layout>
      <c:barChart>
        <c:barDir val="bar"/>
        <c:grouping val="percentStacked"/>
        <c:varyColors val="0"/>
        <c:ser>
          <c:idx val="0"/>
          <c:order val="0"/>
          <c:tx>
            <c:strRef>
              <c:f>問27経年!$T$5</c:f>
              <c:strCache>
                <c:ptCount val="1"/>
                <c:pt idx="0">
                  <c:v>月１回以上
取り組んだ</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問27経年!$S$6:$S$11</c:f>
              <c:strCache>
                <c:ptCount val="6"/>
                <c:pt idx="0">
                  <c:v>R1(n=1,367)</c:v>
                </c:pt>
                <c:pt idx="1">
                  <c:v>R2(n=1,378)</c:v>
                </c:pt>
                <c:pt idx="2">
                  <c:v>R3(n=1,105)</c:v>
                </c:pt>
                <c:pt idx="3">
                  <c:v>R4(n=1,193)</c:v>
                </c:pt>
                <c:pt idx="4">
                  <c:v>R5(n=1,211)</c:v>
                </c:pt>
                <c:pt idx="5">
                  <c:v>R6(n=1,210)</c:v>
                </c:pt>
              </c:strCache>
            </c:strRef>
          </c:cat>
          <c:val>
            <c:numRef>
              <c:f>問27経年!$T$6:$T$11</c:f>
              <c:numCache>
                <c:formatCode>0.0</c:formatCode>
                <c:ptCount val="6"/>
                <c:pt idx="0">
                  <c:v>25.749817117776153</c:v>
                </c:pt>
                <c:pt idx="1">
                  <c:v>13.062409288824384</c:v>
                </c:pt>
                <c:pt idx="2">
                  <c:v>17.5</c:v>
                </c:pt>
                <c:pt idx="3">
                  <c:v>16.600000000000001</c:v>
                </c:pt>
                <c:pt idx="4">
                  <c:v>15.7</c:v>
                </c:pt>
                <c:pt idx="5">
                  <c:v>15.5</c:v>
                </c:pt>
              </c:numCache>
            </c:numRef>
          </c:val>
          <c:extLst>
            <c:ext xmlns:c16="http://schemas.microsoft.com/office/drawing/2014/chart" uri="{C3380CC4-5D6E-409C-BE32-E72D297353CC}">
              <c16:uniqueId val="{00000000-2B37-4B01-BD7F-F76731EF008E}"/>
            </c:ext>
          </c:extLst>
        </c:ser>
        <c:ser>
          <c:idx val="1"/>
          <c:order val="1"/>
          <c:tx>
            <c:strRef>
              <c:f>問27経年!$U$5</c:f>
              <c:strCache>
                <c:ptCount val="1"/>
                <c:pt idx="0">
                  <c:v>年に数回程度
取り組んだ</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問27経年!$S$6:$S$11</c:f>
              <c:strCache>
                <c:ptCount val="6"/>
                <c:pt idx="0">
                  <c:v>R1(n=1,367)</c:v>
                </c:pt>
                <c:pt idx="1">
                  <c:v>R2(n=1,378)</c:v>
                </c:pt>
                <c:pt idx="2">
                  <c:v>R3(n=1,105)</c:v>
                </c:pt>
                <c:pt idx="3">
                  <c:v>R4(n=1,193)</c:v>
                </c:pt>
                <c:pt idx="4">
                  <c:v>R5(n=1,211)</c:v>
                </c:pt>
                <c:pt idx="5">
                  <c:v>R6(n=1,210)</c:v>
                </c:pt>
              </c:strCache>
            </c:strRef>
          </c:cat>
          <c:val>
            <c:numRef>
              <c:f>問27経年!$U$6:$U$11</c:f>
              <c:numCache>
                <c:formatCode>0.0</c:formatCode>
                <c:ptCount val="6"/>
                <c:pt idx="0">
                  <c:v>9.217264081931237</c:v>
                </c:pt>
                <c:pt idx="1">
                  <c:v>8.7082728592162546</c:v>
                </c:pt>
                <c:pt idx="2">
                  <c:v>7.6</c:v>
                </c:pt>
                <c:pt idx="3">
                  <c:v>7.9</c:v>
                </c:pt>
                <c:pt idx="4">
                  <c:v>10.4</c:v>
                </c:pt>
                <c:pt idx="5">
                  <c:v>8.4</c:v>
                </c:pt>
              </c:numCache>
            </c:numRef>
          </c:val>
          <c:extLst>
            <c:ext xmlns:c16="http://schemas.microsoft.com/office/drawing/2014/chart" uri="{C3380CC4-5D6E-409C-BE32-E72D297353CC}">
              <c16:uniqueId val="{00000001-2B37-4B01-BD7F-F76731EF008E}"/>
            </c:ext>
          </c:extLst>
        </c:ser>
        <c:ser>
          <c:idx val="2"/>
          <c:order val="2"/>
          <c:tx>
            <c:strRef>
              <c:f>問27経年!$V$5</c:f>
              <c:strCache>
                <c:ptCount val="1"/>
                <c:pt idx="0">
                  <c:v>年１回
取り組んだ</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問27経年!$S$6:$S$11</c:f>
              <c:strCache>
                <c:ptCount val="6"/>
                <c:pt idx="0">
                  <c:v>R1(n=1,367)</c:v>
                </c:pt>
                <c:pt idx="1">
                  <c:v>R2(n=1,378)</c:v>
                </c:pt>
                <c:pt idx="2">
                  <c:v>R3(n=1,105)</c:v>
                </c:pt>
                <c:pt idx="3">
                  <c:v>R4(n=1,193)</c:v>
                </c:pt>
                <c:pt idx="4">
                  <c:v>R5(n=1,211)</c:v>
                </c:pt>
                <c:pt idx="5">
                  <c:v>R6(n=1,210)</c:v>
                </c:pt>
              </c:strCache>
            </c:strRef>
          </c:cat>
          <c:val>
            <c:numRef>
              <c:f>問27経年!$V$6:$V$11</c:f>
              <c:numCache>
                <c:formatCode>0.0</c:formatCode>
                <c:ptCount val="6"/>
                <c:pt idx="0">
                  <c:v>5.1207022677395759</c:v>
                </c:pt>
                <c:pt idx="1">
                  <c:v>2.5399129172714079</c:v>
                </c:pt>
                <c:pt idx="2">
                  <c:v>3.3</c:v>
                </c:pt>
                <c:pt idx="3">
                  <c:v>3.6</c:v>
                </c:pt>
                <c:pt idx="4">
                  <c:v>3.6</c:v>
                </c:pt>
                <c:pt idx="5">
                  <c:v>4.7</c:v>
                </c:pt>
              </c:numCache>
            </c:numRef>
          </c:val>
          <c:extLst>
            <c:ext xmlns:c16="http://schemas.microsoft.com/office/drawing/2014/chart" uri="{C3380CC4-5D6E-409C-BE32-E72D297353CC}">
              <c16:uniqueId val="{00000002-2B37-4B01-BD7F-F76731EF008E}"/>
            </c:ext>
          </c:extLst>
        </c:ser>
        <c:ser>
          <c:idx val="3"/>
          <c:order val="3"/>
          <c:tx>
            <c:strRef>
              <c:f>問27経年!$W$5</c:f>
              <c:strCache>
                <c:ptCount val="1"/>
                <c:pt idx="0">
                  <c:v>取り組まなかった</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問27経年!$S$6:$S$11</c:f>
              <c:strCache>
                <c:ptCount val="6"/>
                <c:pt idx="0">
                  <c:v>R1(n=1,367)</c:v>
                </c:pt>
                <c:pt idx="1">
                  <c:v>R2(n=1,378)</c:v>
                </c:pt>
                <c:pt idx="2">
                  <c:v>R3(n=1,105)</c:v>
                </c:pt>
                <c:pt idx="3">
                  <c:v>R4(n=1,193)</c:v>
                </c:pt>
                <c:pt idx="4">
                  <c:v>R5(n=1,211)</c:v>
                </c:pt>
                <c:pt idx="5">
                  <c:v>R6(n=1,210)</c:v>
                </c:pt>
              </c:strCache>
            </c:strRef>
          </c:cat>
          <c:val>
            <c:numRef>
              <c:f>問27経年!$W$6:$W$11</c:f>
              <c:numCache>
                <c:formatCode>0.0</c:formatCode>
                <c:ptCount val="6"/>
                <c:pt idx="0">
                  <c:v>58.010241404535478</c:v>
                </c:pt>
                <c:pt idx="1">
                  <c:v>73.512336719883891</c:v>
                </c:pt>
                <c:pt idx="2">
                  <c:v>67.599999999999994</c:v>
                </c:pt>
                <c:pt idx="3">
                  <c:v>68.8</c:v>
                </c:pt>
                <c:pt idx="4">
                  <c:v>68.3</c:v>
                </c:pt>
                <c:pt idx="5">
                  <c:v>68.099999999999994</c:v>
                </c:pt>
              </c:numCache>
            </c:numRef>
          </c:val>
          <c:extLst>
            <c:ext xmlns:c16="http://schemas.microsoft.com/office/drawing/2014/chart" uri="{C3380CC4-5D6E-409C-BE32-E72D297353CC}">
              <c16:uniqueId val="{00000003-2B37-4B01-BD7F-F76731EF008E}"/>
            </c:ext>
          </c:extLst>
        </c:ser>
        <c:ser>
          <c:idx val="4"/>
          <c:order val="4"/>
          <c:tx>
            <c:strRef>
              <c:f>問27経年!$X$5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問27経年!$S$6:$S$11</c:f>
              <c:strCache>
                <c:ptCount val="6"/>
                <c:pt idx="0">
                  <c:v>R1(n=1,367)</c:v>
                </c:pt>
                <c:pt idx="1">
                  <c:v>R2(n=1,378)</c:v>
                </c:pt>
                <c:pt idx="2">
                  <c:v>R3(n=1,105)</c:v>
                </c:pt>
                <c:pt idx="3">
                  <c:v>R4(n=1,193)</c:v>
                </c:pt>
                <c:pt idx="4">
                  <c:v>R5(n=1,211)</c:v>
                </c:pt>
                <c:pt idx="5">
                  <c:v>R6(n=1,210)</c:v>
                </c:pt>
              </c:strCache>
            </c:strRef>
          </c:cat>
          <c:val>
            <c:numRef>
              <c:f>問27経年!$X$6:$X$11</c:f>
              <c:numCache>
                <c:formatCode>0.0</c:formatCode>
                <c:ptCount val="6"/>
                <c:pt idx="0">
                  <c:v>1.9019751280175567</c:v>
                </c:pt>
                <c:pt idx="1">
                  <c:v>2.1770682148040637</c:v>
                </c:pt>
                <c:pt idx="2">
                  <c:v>4</c:v>
                </c:pt>
                <c:pt idx="3">
                  <c:v>3.1</c:v>
                </c:pt>
                <c:pt idx="4">
                  <c:v>2</c:v>
                </c:pt>
                <c:pt idx="5">
                  <c:v>3.3</c:v>
                </c:pt>
              </c:numCache>
            </c:numRef>
          </c:val>
          <c:extLst>
            <c:ext xmlns:c16="http://schemas.microsoft.com/office/drawing/2014/chart" uri="{C3380CC4-5D6E-409C-BE32-E72D297353CC}">
              <c16:uniqueId val="{00000004-2B37-4B01-BD7F-F76731EF008E}"/>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問27経年!$T$5</c:f>
              <c:strCache>
                <c:ptCount val="1"/>
                <c:pt idx="0">
                  <c:v>月１回以上
取り組んだ</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DDE-4666-B60A-EE2A63A23AF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DDE-4666-B60A-EE2A63A23AF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問27経年!$S$4</c:f>
              <c:strCache>
                <c:ptCount val="1"/>
                <c:pt idx="0">
                  <c:v>凡例</c:v>
                </c:pt>
              </c:strCache>
            </c:strRef>
          </c:cat>
          <c:val>
            <c:numRef>
              <c:f>問27経年!$T$4</c:f>
              <c:numCache>
                <c:formatCode>General</c:formatCode>
                <c:ptCount val="1"/>
                <c:pt idx="0">
                  <c:v>1</c:v>
                </c:pt>
              </c:numCache>
            </c:numRef>
          </c:val>
          <c:extLst>
            <c:ext xmlns:c16="http://schemas.microsoft.com/office/drawing/2014/chart" uri="{C3380CC4-5D6E-409C-BE32-E72D297353CC}">
              <c16:uniqueId val="{00000002-FDDE-4666-B60A-EE2A63A23AF7}"/>
            </c:ext>
          </c:extLst>
        </c:ser>
        <c:ser>
          <c:idx val="1"/>
          <c:order val="1"/>
          <c:tx>
            <c:strRef>
              <c:f>問27経年!$U$5</c:f>
              <c:strCache>
                <c:ptCount val="1"/>
                <c:pt idx="0">
                  <c:v>年に数回程度
取り組んだ</c:v>
                </c:pt>
              </c:strCache>
            </c:strRef>
          </c:tx>
          <c:spPr>
            <a:solidFill>
              <a:schemeClr val="accent1">
                <a:lumMod val="60000"/>
                <a:lumOff val="40000"/>
              </a:schemeClr>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問27経年!$S$4</c:f>
              <c:strCache>
                <c:ptCount val="1"/>
                <c:pt idx="0">
                  <c:v>凡例</c:v>
                </c:pt>
              </c:strCache>
            </c:strRef>
          </c:cat>
          <c:val>
            <c:numRef>
              <c:f>問27経年!$U$4</c:f>
              <c:numCache>
                <c:formatCode>General</c:formatCode>
                <c:ptCount val="1"/>
                <c:pt idx="0">
                  <c:v>1</c:v>
                </c:pt>
              </c:numCache>
            </c:numRef>
          </c:val>
          <c:extLst>
            <c:ext xmlns:c16="http://schemas.microsoft.com/office/drawing/2014/chart" uri="{C3380CC4-5D6E-409C-BE32-E72D297353CC}">
              <c16:uniqueId val="{00000003-FDDE-4666-B60A-EE2A63A23AF7}"/>
            </c:ext>
          </c:extLst>
        </c:ser>
        <c:ser>
          <c:idx val="2"/>
          <c:order val="2"/>
          <c:tx>
            <c:strRef>
              <c:f>問27経年!$V$5</c:f>
              <c:strCache>
                <c:ptCount val="1"/>
                <c:pt idx="0">
                  <c:v>年１回
取り組んだ</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問27経年!$S$4</c:f>
              <c:strCache>
                <c:ptCount val="1"/>
                <c:pt idx="0">
                  <c:v>凡例</c:v>
                </c:pt>
              </c:strCache>
            </c:strRef>
          </c:cat>
          <c:val>
            <c:numRef>
              <c:f>問27経年!$V$4</c:f>
              <c:numCache>
                <c:formatCode>General</c:formatCode>
                <c:ptCount val="1"/>
                <c:pt idx="0">
                  <c:v>1</c:v>
                </c:pt>
              </c:numCache>
            </c:numRef>
          </c:val>
          <c:extLst>
            <c:ext xmlns:c16="http://schemas.microsoft.com/office/drawing/2014/chart" uri="{C3380CC4-5D6E-409C-BE32-E72D297353CC}">
              <c16:uniqueId val="{00000004-FDDE-4666-B60A-EE2A63A23AF7}"/>
            </c:ext>
          </c:extLst>
        </c:ser>
        <c:ser>
          <c:idx val="3"/>
          <c:order val="3"/>
          <c:tx>
            <c:strRef>
              <c:f>問27経年!$W$5</c:f>
              <c:strCache>
                <c:ptCount val="1"/>
                <c:pt idx="0">
                  <c:v>取り組まなかった</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問27経年!$S$4</c:f>
              <c:strCache>
                <c:ptCount val="1"/>
                <c:pt idx="0">
                  <c:v>凡例</c:v>
                </c:pt>
              </c:strCache>
            </c:strRef>
          </c:cat>
          <c:val>
            <c:numRef>
              <c:f>問27経年!$W$4</c:f>
              <c:numCache>
                <c:formatCode>General</c:formatCode>
                <c:ptCount val="1"/>
                <c:pt idx="0">
                  <c:v>1</c:v>
                </c:pt>
              </c:numCache>
            </c:numRef>
          </c:val>
          <c:extLst>
            <c:ext xmlns:c16="http://schemas.microsoft.com/office/drawing/2014/chart" uri="{C3380CC4-5D6E-409C-BE32-E72D297353CC}">
              <c16:uniqueId val="{00000005-FDDE-4666-B60A-EE2A63A23AF7}"/>
            </c:ext>
          </c:extLst>
        </c:ser>
        <c:ser>
          <c:idx val="4"/>
          <c:order val="4"/>
          <c:tx>
            <c:strRef>
              <c:f>問27経年!$X$5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問27経年!$S$4</c:f>
              <c:strCache>
                <c:ptCount val="1"/>
                <c:pt idx="0">
                  <c:v>凡例</c:v>
                </c:pt>
              </c:strCache>
            </c:strRef>
          </c:cat>
          <c:val>
            <c:numRef>
              <c:f>問27経年!$X$4</c:f>
              <c:numCache>
                <c:formatCode>General</c:formatCode>
                <c:ptCount val="1"/>
                <c:pt idx="0">
                  <c:v>1</c:v>
                </c:pt>
              </c:numCache>
            </c:numRef>
          </c:val>
          <c:extLst>
            <c:ext xmlns:c16="http://schemas.microsoft.com/office/drawing/2014/chart" uri="{C3380CC4-5D6E-409C-BE32-E72D297353CC}">
              <c16:uniqueId val="{00000006-FDDE-4666-B60A-EE2A63A23AF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問27年齢層!$T$5</c:f>
              <c:strCache>
                <c:ptCount val="1"/>
                <c:pt idx="0">
                  <c:v>月１回以上
取り組んだ</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問27年齢層!$T$6:$T$14</c:f>
              <c:numCache>
                <c:formatCode>0.0</c:formatCode>
                <c:ptCount val="9"/>
                <c:pt idx="0">
                  <c:v>42.1</c:v>
                </c:pt>
                <c:pt idx="1">
                  <c:v>24.6</c:v>
                </c:pt>
                <c:pt idx="2">
                  <c:v>14.9</c:v>
                </c:pt>
                <c:pt idx="3">
                  <c:v>14.7</c:v>
                </c:pt>
                <c:pt idx="4">
                  <c:v>13.2</c:v>
                </c:pt>
                <c:pt idx="5">
                  <c:v>16.100000000000001</c:v>
                </c:pt>
                <c:pt idx="6">
                  <c:v>9.5</c:v>
                </c:pt>
                <c:pt idx="7">
                  <c:v>18.5</c:v>
                </c:pt>
                <c:pt idx="8">
                  <c:v>14.8</c:v>
                </c:pt>
              </c:numCache>
            </c:numRef>
          </c:val>
          <c:extLst>
            <c:ext xmlns:c16="http://schemas.microsoft.com/office/drawing/2014/chart" uri="{C3380CC4-5D6E-409C-BE32-E72D297353CC}">
              <c16:uniqueId val="{00000000-8729-4C9D-A0A2-777077CE9E14}"/>
            </c:ext>
          </c:extLst>
        </c:ser>
        <c:ser>
          <c:idx val="1"/>
          <c:order val="1"/>
          <c:tx>
            <c:strRef>
              <c:f>問27年齢層!$U$5</c:f>
              <c:strCache>
                <c:ptCount val="1"/>
                <c:pt idx="0">
                  <c:v>年に数回程度
取り組んだ</c:v>
                </c:pt>
              </c:strCache>
            </c:strRef>
          </c:tx>
          <c:spPr>
            <a:solidFill>
              <a:schemeClr val="accent1">
                <a:lumMod val="60000"/>
                <a:lumOff val="40000"/>
              </a:schemeClr>
            </a:solidFill>
            <a:ln w="9525">
              <a:solidFill>
                <a:schemeClr val="tx1"/>
              </a:solidFill>
            </a:ln>
            <a:effectLst/>
          </c:spPr>
          <c:invertIfNegative val="0"/>
          <c:dLbls>
            <c:dLbl>
              <c:idx val="5"/>
              <c:layout>
                <c:manualLayout>
                  <c:x val="-2.833864682961388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73-41E7-9144-B2D612944BC9}"/>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29-4C9D-A0A2-777077CE9E1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問27年齢層!$U$6:$U$14</c:f>
              <c:numCache>
                <c:formatCode>0.0</c:formatCode>
                <c:ptCount val="9"/>
                <c:pt idx="0">
                  <c:v>5.3</c:v>
                </c:pt>
                <c:pt idx="1">
                  <c:v>13.1</c:v>
                </c:pt>
                <c:pt idx="2">
                  <c:v>10.5</c:v>
                </c:pt>
                <c:pt idx="3">
                  <c:v>14.2</c:v>
                </c:pt>
                <c:pt idx="4">
                  <c:v>8.6999999999999993</c:v>
                </c:pt>
                <c:pt idx="5">
                  <c:v>3.6</c:v>
                </c:pt>
                <c:pt idx="6">
                  <c:v>5.3</c:v>
                </c:pt>
                <c:pt idx="7">
                  <c:v>6.5</c:v>
                </c:pt>
                <c:pt idx="8">
                  <c:v>6.5</c:v>
                </c:pt>
              </c:numCache>
            </c:numRef>
          </c:val>
          <c:extLst>
            <c:ext xmlns:c16="http://schemas.microsoft.com/office/drawing/2014/chart" uri="{C3380CC4-5D6E-409C-BE32-E72D297353CC}">
              <c16:uniqueId val="{00000002-8729-4C9D-A0A2-777077CE9E14}"/>
            </c:ext>
          </c:extLst>
        </c:ser>
        <c:ser>
          <c:idx val="2"/>
          <c:order val="2"/>
          <c:tx>
            <c:strRef>
              <c:f>問27年齢層!$V$5</c:f>
              <c:strCache>
                <c:ptCount val="1"/>
                <c:pt idx="0">
                  <c:v>年１回
取り組んだ</c:v>
                </c:pt>
              </c:strCache>
            </c:strRef>
          </c:tx>
          <c:spPr>
            <a:pattFill prst="wdDnDiag">
              <a:fgClr>
                <a:srgbClr val="FFC000"/>
              </a:fgClr>
              <a:bgClr>
                <a:schemeClr val="bg1"/>
              </a:bgClr>
            </a:pattFill>
            <a:ln>
              <a:solidFill>
                <a:schemeClr val="tx1"/>
              </a:solidFill>
            </a:ln>
            <a:effectLst/>
          </c:spPr>
          <c:invertIfNegative val="0"/>
          <c:dLbls>
            <c:dLbl>
              <c:idx val="0"/>
              <c:layout>
                <c:manualLayout>
                  <c:x val="0"/>
                  <c:y val="-4.40044004400439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5C-47AB-9D82-A54E18EEDBEC}"/>
                </c:ext>
              </c:extLst>
            </c:dLbl>
            <c:dLbl>
              <c:idx val="5"/>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90-4850-A4B0-907A490C5735}"/>
                </c:ext>
              </c:extLst>
            </c:dLbl>
            <c:dLbl>
              <c:idx val="8"/>
              <c:layout>
                <c:manualLayout>
                  <c:x val="4.2507970244421347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90-4850-A4B0-907A490C573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問27年齢層!$S$6:$S$14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問27年齢層!$V$6:$V$14</c:f>
              <c:numCache>
                <c:formatCode>0.0</c:formatCode>
                <c:ptCount val="9"/>
                <c:pt idx="0">
                  <c:v>0</c:v>
                </c:pt>
                <c:pt idx="1">
                  <c:v>3.3</c:v>
                </c:pt>
                <c:pt idx="2">
                  <c:v>7</c:v>
                </c:pt>
                <c:pt idx="3">
                  <c:v>6.6</c:v>
                </c:pt>
                <c:pt idx="4">
                  <c:v>6.6</c:v>
                </c:pt>
                <c:pt idx="5">
                  <c:v>2.7</c:v>
                </c:pt>
                <c:pt idx="6">
                  <c:v>4.2</c:v>
                </c:pt>
                <c:pt idx="7">
                  <c:v>3.3</c:v>
                </c:pt>
                <c:pt idx="8">
                  <c:v>2.4</c:v>
                </c:pt>
              </c:numCache>
            </c:numRef>
          </c:val>
          <c:extLst>
            <c:ext xmlns:c16="http://schemas.microsoft.com/office/drawing/2014/chart" uri="{C3380CC4-5D6E-409C-BE32-E72D297353CC}">
              <c16:uniqueId val="{00000003-8729-4C9D-A0A2-777077CE9E14}"/>
            </c:ext>
          </c:extLst>
        </c:ser>
        <c:ser>
          <c:idx val="3"/>
          <c:order val="3"/>
          <c:tx>
            <c:strRef>
              <c:f>問27年齢層!$W$5</c:f>
              <c:strCache>
                <c:ptCount val="1"/>
                <c:pt idx="0">
                  <c:v>取り組まなかった</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問27年齢層!$W$6:$W$14</c:f>
              <c:numCache>
                <c:formatCode>0.0</c:formatCode>
                <c:ptCount val="9"/>
                <c:pt idx="0">
                  <c:v>52.6</c:v>
                </c:pt>
                <c:pt idx="1">
                  <c:v>59</c:v>
                </c:pt>
                <c:pt idx="2">
                  <c:v>67.5</c:v>
                </c:pt>
                <c:pt idx="3">
                  <c:v>63.5</c:v>
                </c:pt>
                <c:pt idx="4">
                  <c:v>69.8</c:v>
                </c:pt>
                <c:pt idx="5">
                  <c:v>77.7</c:v>
                </c:pt>
                <c:pt idx="6">
                  <c:v>76.8</c:v>
                </c:pt>
                <c:pt idx="7">
                  <c:v>66.8</c:v>
                </c:pt>
                <c:pt idx="8">
                  <c:v>66.900000000000006</c:v>
                </c:pt>
              </c:numCache>
            </c:numRef>
          </c:val>
          <c:extLst>
            <c:ext xmlns:c16="http://schemas.microsoft.com/office/drawing/2014/chart" uri="{C3380CC4-5D6E-409C-BE32-E72D297353CC}">
              <c16:uniqueId val="{00000004-8729-4C9D-A0A2-777077CE9E14}"/>
            </c:ext>
          </c:extLst>
        </c:ser>
        <c:ser>
          <c:idx val="4"/>
          <c:order val="4"/>
          <c:tx>
            <c:strRef>
              <c:f>問27年齢層!$X$5</c:f>
              <c:strCache>
                <c:ptCount val="1"/>
                <c:pt idx="0">
                  <c:v>（無効回答）</c:v>
                </c:pt>
              </c:strCache>
            </c:strRef>
          </c:tx>
          <c:spPr>
            <a:solidFill>
              <a:schemeClr val="bg1"/>
            </a:solidFill>
            <a:ln>
              <a:solidFill>
                <a:schemeClr val="tx1"/>
              </a:solidFill>
            </a:ln>
            <a:effectLst/>
          </c:spPr>
          <c:invertIfNegative val="0"/>
          <c:dLbls>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90-4850-A4B0-907A490C5735}"/>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90-4850-A4B0-907A490C573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問27年齢層!$X$6:$X$14</c:f>
              <c:numCache>
                <c:formatCode>0.0</c:formatCode>
                <c:ptCount val="9"/>
                <c:pt idx="0">
                  <c:v>0</c:v>
                </c:pt>
                <c:pt idx="1">
                  <c:v>0</c:v>
                </c:pt>
                <c:pt idx="2">
                  <c:v>0</c:v>
                </c:pt>
                <c:pt idx="3">
                  <c:v>1</c:v>
                </c:pt>
                <c:pt idx="4">
                  <c:v>1.7</c:v>
                </c:pt>
                <c:pt idx="5">
                  <c:v>0</c:v>
                </c:pt>
                <c:pt idx="6">
                  <c:v>4.2</c:v>
                </c:pt>
                <c:pt idx="7">
                  <c:v>4.9000000000000004</c:v>
                </c:pt>
                <c:pt idx="8">
                  <c:v>9.5</c:v>
                </c:pt>
              </c:numCache>
            </c:numRef>
          </c:val>
          <c:extLst>
            <c:ext xmlns:c16="http://schemas.microsoft.com/office/drawing/2014/chart" uri="{C3380CC4-5D6E-409C-BE32-E72D297353CC}">
              <c16:uniqueId val="{00000005-8729-4C9D-A0A2-777077CE9E14}"/>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問14年齢層!$T$117</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346-48F2-A25F-9336C085DEA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346-48F2-A25F-9336C085DEA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問14年齢層!$T$116</c:f>
              <c:numCache>
                <c:formatCode>General</c:formatCode>
                <c:ptCount val="1"/>
                <c:pt idx="0">
                  <c:v>1</c:v>
                </c:pt>
              </c:numCache>
            </c:numRef>
          </c:val>
          <c:extLst>
            <c:ext xmlns:c16="http://schemas.microsoft.com/office/drawing/2014/chart" uri="{C3380CC4-5D6E-409C-BE32-E72D297353CC}">
              <c16:uniqueId val="{00000002-4346-48F2-A25F-9336C085DEA7}"/>
            </c:ext>
          </c:extLst>
        </c:ser>
        <c:ser>
          <c:idx val="1"/>
          <c:order val="1"/>
          <c:tx>
            <c:strRef>
              <c:f>問14年齢層!$U$117</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346-48F2-A25F-9336C085DEA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問14年齢層!$U$116</c:f>
              <c:numCache>
                <c:formatCode>General</c:formatCode>
                <c:ptCount val="1"/>
                <c:pt idx="0">
                  <c:v>1</c:v>
                </c:pt>
              </c:numCache>
            </c:numRef>
          </c:val>
          <c:extLst>
            <c:ext xmlns:c16="http://schemas.microsoft.com/office/drawing/2014/chart" uri="{C3380CC4-5D6E-409C-BE32-E72D297353CC}">
              <c16:uniqueId val="{00000004-4346-48F2-A25F-9336C085DEA7}"/>
            </c:ext>
          </c:extLst>
        </c:ser>
        <c:ser>
          <c:idx val="2"/>
          <c:order val="2"/>
          <c:tx>
            <c:strRef>
              <c:f>問14年齢層!$V$117</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4346-48F2-A25F-9336C085DEA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問14年齢層!$V$116</c:f>
              <c:numCache>
                <c:formatCode>General</c:formatCode>
                <c:ptCount val="1"/>
                <c:pt idx="0">
                  <c:v>1</c:v>
                </c:pt>
              </c:numCache>
            </c:numRef>
          </c:val>
          <c:extLst>
            <c:ext xmlns:c16="http://schemas.microsoft.com/office/drawing/2014/chart" uri="{C3380CC4-5D6E-409C-BE32-E72D297353CC}">
              <c16:uniqueId val="{00000007-4346-48F2-A25F-9336C085DEA7}"/>
            </c:ext>
          </c:extLst>
        </c:ser>
        <c:ser>
          <c:idx val="3"/>
          <c:order val="3"/>
          <c:tx>
            <c:strRef>
              <c:f>問14年齢層!$W$117</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問14年齢層!$W$116</c:f>
              <c:numCache>
                <c:formatCode>General</c:formatCode>
                <c:ptCount val="1"/>
                <c:pt idx="0">
                  <c:v>1</c:v>
                </c:pt>
              </c:numCache>
            </c:numRef>
          </c:val>
          <c:extLst>
            <c:ext xmlns:c16="http://schemas.microsoft.com/office/drawing/2014/chart" uri="{C3380CC4-5D6E-409C-BE32-E72D297353CC}">
              <c16:uniqueId val="{00000008-4346-48F2-A25F-9336C085DEA7}"/>
            </c:ext>
          </c:extLst>
        </c:ser>
        <c:ser>
          <c:idx val="4"/>
          <c:order val="4"/>
          <c:tx>
            <c:strRef>
              <c:f>問14年齢層!$X$117</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4346-48F2-A25F-9336C085DEA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問14年齢層!$X$116</c:f>
              <c:numCache>
                <c:formatCode>General</c:formatCode>
                <c:ptCount val="1"/>
                <c:pt idx="0">
                  <c:v>1</c:v>
                </c:pt>
              </c:numCache>
            </c:numRef>
          </c:val>
          <c:extLst>
            <c:ext xmlns:c16="http://schemas.microsoft.com/office/drawing/2014/chart" uri="{C3380CC4-5D6E-409C-BE32-E72D297353CC}">
              <c16:uniqueId val="{0000000B-4346-48F2-A25F-9336C085DEA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85406969171387E-2"/>
          <c:y val="0.12221615418482065"/>
          <c:w val="0.91116068306928721"/>
          <c:h val="0.7097366338110509"/>
        </c:manualLayout>
      </c:layout>
      <c:barChart>
        <c:barDir val="bar"/>
        <c:grouping val="percentStacked"/>
        <c:varyColors val="0"/>
        <c:ser>
          <c:idx val="0"/>
          <c:order val="0"/>
          <c:tx>
            <c:strRef>
              <c:f>問27年齢層!$T$5</c:f>
              <c:strCache>
                <c:ptCount val="1"/>
                <c:pt idx="0">
                  <c:v>月１回以上
取り組んだ</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9A0-41C3-8510-4B7E7BCD067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9A0-41C3-8510-4B7E7BCD067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問27年齢層!$S$4</c:f>
              <c:strCache>
                <c:ptCount val="1"/>
                <c:pt idx="0">
                  <c:v>凡例</c:v>
                </c:pt>
              </c:strCache>
            </c:strRef>
          </c:cat>
          <c:val>
            <c:numRef>
              <c:f>問27年齢層!$T$4</c:f>
              <c:numCache>
                <c:formatCode>General</c:formatCode>
                <c:ptCount val="1"/>
                <c:pt idx="0">
                  <c:v>1</c:v>
                </c:pt>
              </c:numCache>
            </c:numRef>
          </c:val>
          <c:extLst>
            <c:ext xmlns:c16="http://schemas.microsoft.com/office/drawing/2014/chart" uri="{C3380CC4-5D6E-409C-BE32-E72D297353CC}">
              <c16:uniqueId val="{00000002-A9A0-41C3-8510-4B7E7BCD067E}"/>
            </c:ext>
          </c:extLst>
        </c:ser>
        <c:ser>
          <c:idx val="1"/>
          <c:order val="1"/>
          <c:tx>
            <c:strRef>
              <c:f>問27年齢層!$U$5</c:f>
              <c:strCache>
                <c:ptCount val="1"/>
                <c:pt idx="0">
                  <c:v>年に数回程度
取り組んだ</c:v>
                </c:pt>
              </c:strCache>
            </c:strRef>
          </c:tx>
          <c:spPr>
            <a:solidFill>
              <a:schemeClr val="accent1">
                <a:lumMod val="60000"/>
                <a:lumOff val="40000"/>
              </a:schemeClr>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問27年齢層!$S$4</c:f>
              <c:strCache>
                <c:ptCount val="1"/>
                <c:pt idx="0">
                  <c:v>凡例</c:v>
                </c:pt>
              </c:strCache>
            </c:strRef>
          </c:cat>
          <c:val>
            <c:numRef>
              <c:f>問27年齢層!$U$4</c:f>
              <c:numCache>
                <c:formatCode>General</c:formatCode>
                <c:ptCount val="1"/>
                <c:pt idx="0">
                  <c:v>1</c:v>
                </c:pt>
              </c:numCache>
            </c:numRef>
          </c:val>
          <c:extLst>
            <c:ext xmlns:c16="http://schemas.microsoft.com/office/drawing/2014/chart" uri="{C3380CC4-5D6E-409C-BE32-E72D297353CC}">
              <c16:uniqueId val="{00000003-A9A0-41C3-8510-4B7E7BCD067E}"/>
            </c:ext>
          </c:extLst>
        </c:ser>
        <c:ser>
          <c:idx val="2"/>
          <c:order val="2"/>
          <c:tx>
            <c:strRef>
              <c:f>問27年齢層!$V$5</c:f>
              <c:strCache>
                <c:ptCount val="1"/>
                <c:pt idx="0">
                  <c:v>年１回
取り組んだ</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問27年齢層!$S$4</c:f>
              <c:strCache>
                <c:ptCount val="1"/>
                <c:pt idx="0">
                  <c:v>凡例</c:v>
                </c:pt>
              </c:strCache>
            </c:strRef>
          </c:cat>
          <c:val>
            <c:numRef>
              <c:f>問27年齢層!$V$4</c:f>
              <c:numCache>
                <c:formatCode>General</c:formatCode>
                <c:ptCount val="1"/>
                <c:pt idx="0">
                  <c:v>1</c:v>
                </c:pt>
              </c:numCache>
            </c:numRef>
          </c:val>
          <c:extLst>
            <c:ext xmlns:c16="http://schemas.microsoft.com/office/drawing/2014/chart" uri="{C3380CC4-5D6E-409C-BE32-E72D297353CC}">
              <c16:uniqueId val="{00000004-A9A0-41C3-8510-4B7E7BCD067E}"/>
            </c:ext>
          </c:extLst>
        </c:ser>
        <c:ser>
          <c:idx val="3"/>
          <c:order val="3"/>
          <c:tx>
            <c:strRef>
              <c:f>問27年齢層!$W$5</c:f>
              <c:strCache>
                <c:ptCount val="1"/>
                <c:pt idx="0">
                  <c:v>取り組まなかった</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問27年齢層!$S$4</c:f>
              <c:strCache>
                <c:ptCount val="1"/>
                <c:pt idx="0">
                  <c:v>凡例</c:v>
                </c:pt>
              </c:strCache>
            </c:strRef>
          </c:cat>
          <c:val>
            <c:numRef>
              <c:f>問27年齢層!$W$4</c:f>
              <c:numCache>
                <c:formatCode>General</c:formatCode>
                <c:ptCount val="1"/>
                <c:pt idx="0">
                  <c:v>1</c:v>
                </c:pt>
              </c:numCache>
            </c:numRef>
          </c:val>
          <c:extLst>
            <c:ext xmlns:c16="http://schemas.microsoft.com/office/drawing/2014/chart" uri="{C3380CC4-5D6E-409C-BE32-E72D297353CC}">
              <c16:uniqueId val="{00000005-A9A0-41C3-8510-4B7E7BCD067E}"/>
            </c:ext>
          </c:extLst>
        </c:ser>
        <c:ser>
          <c:idx val="4"/>
          <c:order val="4"/>
          <c:tx>
            <c:strRef>
              <c:f>問27年齢層!$X$5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問27年齢層!$S$4</c:f>
              <c:strCache>
                <c:ptCount val="1"/>
                <c:pt idx="0">
                  <c:v>凡例</c:v>
                </c:pt>
              </c:strCache>
            </c:strRef>
          </c:cat>
          <c:val>
            <c:numRef>
              <c:f>問27年齢層!$X$4</c:f>
              <c:numCache>
                <c:formatCode>General</c:formatCode>
                <c:ptCount val="1"/>
                <c:pt idx="0">
                  <c:v>1</c:v>
                </c:pt>
              </c:numCache>
            </c:numRef>
          </c:val>
          <c:extLst>
            <c:ext xmlns:c16="http://schemas.microsoft.com/office/drawing/2014/chart" uri="{C3380CC4-5D6E-409C-BE32-E72D297353CC}">
              <c16:uniqueId val="{00000006-A9A0-41C3-8510-4B7E7BCD067E}"/>
            </c:ext>
          </c:extLst>
        </c:ser>
        <c:ser>
          <c:idx val="5"/>
          <c:order val="5"/>
          <c:tx>
            <c:strRef>
              <c:f>問27年齢層!$Y$5</c:f>
              <c:strCache>
                <c:ptCount val="1"/>
              </c:strCache>
            </c:strRef>
          </c:tx>
          <c:spPr>
            <a:pattFill prst="openDmnd">
              <a:fgClr>
                <a:schemeClr val="accent4">
                  <a:lumMod val="50000"/>
                </a:schemeClr>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問27年齢層!$S$4</c:f>
              <c:strCache>
                <c:ptCount val="1"/>
                <c:pt idx="0">
                  <c:v>凡例</c:v>
                </c:pt>
              </c:strCache>
            </c:strRef>
          </c:cat>
          <c:val>
            <c:numRef>
              <c:f>問27年齢層!$Y$4</c:f>
              <c:numCache>
                <c:formatCode>General</c:formatCode>
                <c:ptCount val="1"/>
              </c:numCache>
            </c:numRef>
          </c:val>
          <c:extLst>
            <c:ext xmlns:c16="http://schemas.microsoft.com/office/drawing/2014/chart" uri="{C3380CC4-5D6E-409C-BE32-E72D297353CC}">
              <c16:uniqueId val="{00000007-A9A0-41C3-8510-4B7E7BCD067E}"/>
            </c:ext>
          </c:extLst>
        </c:ser>
        <c:ser>
          <c:idx val="6"/>
          <c:order val="6"/>
          <c:tx>
            <c:strRef>
              <c:f>問27年齢層!$Z$5</c:f>
              <c:strCache>
                <c:ptCount val="1"/>
              </c:strCache>
            </c:strRef>
          </c:tx>
          <c:spPr>
            <a:pattFill prst="smCheck">
              <a:fgClr>
                <a:srgbClr val="00B0F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問27年齢層!$S$4</c:f>
              <c:strCache>
                <c:ptCount val="1"/>
                <c:pt idx="0">
                  <c:v>凡例</c:v>
                </c:pt>
              </c:strCache>
            </c:strRef>
          </c:cat>
          <c:val>
            <c:numRef>
              <c:f>問27年齢層!$Z$4</c:f>
              <c:numCache>
                <c:formatCode>General</c:formatCode>
                <c:ptCount val="1"/>
              </c:numCache>
            </c:numRef>
          </c:val>
          <c:extLst>
            <c:ext xmlns:c16="http://schemas.microsoft.com/office/drawing/2014/chart" uri="{C3380CC4-5D6E-409C-BE32-E72D297353CC}">
              <c16:uniqueId val="{00000008-A9A0-41C3-8510-4B7E7BCD067E}"/>
            </c:ext>
          </c:extLst>
        </c:ser>
        <c:ser>
          <c:idx val="7"/>
          <c:order val="7"/>
          <c:tx>
            <c:strRef>
              <c:f>問27年齢層!$AA$5</c:f>
              <c:strCache>
                <c:ptCount val="1"/>
              </c:strCache>
            </c:strRef>
          </c:tx>
          <c:spPr>
            <a:pattFill prst="ltHorz">
              <a:fgClr>
                <a:srgbClr val="00B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問27年齢層!$S$4</c:f>
              <c:strCache>
                <c:ptCount val="1"/>
                <c:pt idx="0">
                  <c:v>凡例</c:v>
                </c:pt>
              </c:strCache>
            </c:strRef>
          </c:cat>
          <c:val>
            <c:numRef>
              <c:f>問27年齢層!$AA$4</c:f>
              <c:numCache>
                <c:formatCode>General</c:formatCode>
                <c:ptCount val="1"/>
              </c:numCache>
            </c:numRef>
          </c:val>
          <c:extLst>
            <c:ext xmlns:c16="http://schemas.microsoft.com/office/drawing/2014/chart" uri="{C3380CC4-5D6E-409C-BE32-E72D297353CC}">
              <c16:uniqueId val="{00000009-A9A0-41C3-8510-4B7E7BCD067E}"/>
            </c:ext>
          </c:extLst>
        </c:ser>
        <c:ser>
          <c:idx val="8"/>
          <c:order val="8"/>
          <c:tx>
            <c:strRef>
              <c:f>問27年齢層!$AB$5</c:f>
              <c:strCache>
                <c:ptCount val="1"/>
              </c:strCache>
            </c:strRef>
          </c:tx>
          <c:spPr>
            <a:solidFill>
              <a:schemeClr val="bg1"/>
            </a:solidFill>
            <a:ln>
              <a:solidFill>
                <a:srgbClr val="000000"/>
              </a:solidFill>
            </a:ln>
            <a:effectLst/>
          </c:spPr>
          <c:invertIfNegative val="0"/>
          <c:dPt>
            <c:idx val="0"/>
            <c:invertIfNegative val="0"/>
            <c:bubble3D val="0"/>
            <c:spPr>
              <a:pattFill prst="lgConfetti">
                <a:fgClr>
                  <a:schemeClr val="tx1"/>
                </a:fgClr>
                <a:bgClr>
                  <a:schemeClr val="bg1"/>
                </a:bgClr>
              </a:pattFill>
              <a:ln>
                <a:solidFill>
                  <a:srgbClr val="000000"/>
                </a:solidFill>
              </a:ln>
              <a:effectLst/>
            </c:spPr>
            <c:extLst>
              <c:ext xmlns:c16="http://schemas.microsoft.com/office/drawing/2014/chart" uri="{C3380CC4-5D6E-409C-BE32-E72D297353CC}">
                <c16:uniqueId val="{0000000B-A9A0-41C3-8510-4B7E7BCD067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問27年齢層!$S$4</c:f>
              <c:strCache>
                <c:ptCount val="1"/>
                <c:pt idx="0">
                  <c:v>凡例</c:v>
                </c:pt>
              </c:strCache>
            </c:strRef>
          </c:cat>
          <c:val>
            <c:numRef>
              <c:f>問27年齢層!$AB$4</c:f>
              <c:numCache>
                <c:formatCode>General</c:formatCode>
                <c:ptCount val="1"/>
              </c:numCache>
            </c:numRef>
          </c:val>
          <c:extLst>
            <c:ext xmlns:c16="http://schemas.microsoft.com/office/drawing/2014/chart" uri="{C3380CC4-5D6E-409C-BE32-E72D297353CC}">
              <c16:uniqueId val="{0000000C-A9A0-41C3-8510-4B7E7BCD067E}"/>
            </c:ext>
          </c:extLst>
        </c:ser>
        <c:ser>
          <c:idx val="9"/>
          <c:order val="9"/>
          <c:tx>
            <c:strRef>
              <c:f>問27年齢層!$AC$5</c:f>
              <c:strCache>
                <c:ptCount val="1"/>
              </c:strCache>
            </c:strRef>
          </c:tx>
          <c:spPr>
            <a:pattFill prst="lgConfetti">
              <a:fgClr>
                <a:schemeClr val="tx1"/>
              </a:fgClr>
              <a:bgClr>
                <a:schemeClr val="bg1"/>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E-A9A0-41C3-8510-4B7E7BCD067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問27年齢層!$S$4</c:f>
              <c:strCache>
                <c:ptCount val="1"/>
                <c:pt idx="0">
                  <c:v>凡例</c:v>
                </c:pt>
              </c:strCache>
            </c:strRef>
          </c:cat>
          <c:val>
            <c:numRef>
              <c:f>問27年齢層!$AC$4</c:f>
              <c:numCache>
                <c:formatCode>General</c:formatCode>
                <c:ptCount val="1"/>
              </c:numCache>
            </c:numRef>
          </c:val>
          <c:extLst>
            <c:ext xmlns:c16="http://schemas.microsoft.com/office/drawing/2014/chart" uri="{C3380CC4-5D6E-409C-BE32-E72D297353CC}">
              <c16:uniqueId val="{0000000F-A9A0-41C3-8510-4B7E7BCD067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9628436694172517E-2"/>
          <c:w val="0.50178186060075824"/>
          <c:h val="0.87006749099919622"/>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問28!$R$4:$R$13</c:f>
              <c:strCache>
                <c:ptCount val="10"/>
                <c:pt idx="0">
                  <c:v>市報ちょうふ</c:v>
                </c:pt>
                <c:pt idx="1">
                  <c:v>友人・知人の紹介</c:v>
                </c:pt>
                <c:pt idx="2">
                  <c:v>市ホームページ</c:v>
                </c:pt>
                <c:pt idx="3">
                  <c:v>調布市立図書館公式ホームページ</c:v>
                </c:pt>
                <c:pt idx="4">
                  <c:v>市生涯学習情報コーナー（まちづくり推進員）</c:v>
                </c:pt>
                <c:pt idx="5">
                  <c:v>市公式SNS（LINE，X（旧Twitter）等）</c:v>
                </c:pt>
                <c:pt idx="6">
                  <c:v>調布市立図書館公式X（旧Twitter）</c:v>
                </c:pt>
                <c:pt idx="7">
                  <c:v>その他</c:v>
                </c:pt>
                <c:pt idx="8">
                  <c:v>得る手段が分からない</c:v>
                </c:pt>
                <c:pt idx="9">
                  <c:v>（無効回答）</c:v>
                </c:pt>
              </c:strCache>
            </c:strRef>
          </c:cat>
          <c:val>
            <c:numRef>
              <c:f>問28!$T$4:$T$13</c:f>
              <c:numCache>
                <c:formatCode>0.0"%"</c:formatCode>
                <c:ptCount val="10"/>
                <c:pt idx="0">
                  <c:v>46.6</c:v>
                </c:pt>
                <c:pt idx="1">
                  <c:v>12.7</c:v>
                </c:pt>
                <c:pt idx="2">
                  <c:v>8</c:v>
                </c:pt>
                <c:pt idx="3">
                  <c:v>2.6</c:v>
                </c:pt>
                <c:pt idx="4">
                  <c:v>2.1</c:v>
                </c:pt>
                <c:pt idx="5">
                  <c:v>1.7</c:v>
                </c:pt>
                <c:pt idx="6">
                  <c:v>0.1</c:v>
                </c:pt>
                <c:pt idx="7">
                  <c:v>8.5</c:v>
                </c:pt>
                <c:pt idx="8">
                  <c:v>26.8</c:v>
                </c:pt>
                <c:pt idx="9">
                  <c:v>7.9</c:v>
                </c:pt>
              </c:numCache>
            </c:numRef>
          </c:val>
          <c:extLst>
            <c:ext xmlns:c16="http://schemas.microsoft.com/office/drawing/2014/chart" uri="{C3380CC4-5D6E-409C-BE32-E72D297353CC}">
              <c16:uniqueId val="{00000000-1DFB-42F9-A365-A51E733E0856}"/>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8E29-448E-B431-02923E7AD154}"/>
              </c:ext>
            </c:extLst>
          </c:dPt>
          <c:dPt>
            <c:idx val="1"/>
            <c:bubble3D val="0"/>
            <c:spPr>
              <a:solidFill>
                <a:schemeClr val="accent5">
                  <a:lumMod val="60000"/>
                  <a:lumOff val="40000"/>
                </a:schemeClr>
              </a:solidFill>
              <a:ln w="9525">
                <a:solidFill>
                  <a:schemeClr val="tx1"/>
                </a:solidFill>
              </a:ln>
              <a:effectLst/>
            </c:spPr>
            <c:extLst>
              <c:ext xmlns:c16="http://schemas.microsoft.com/office/drawing/2014/chart" uri="{C3380CC4-5D6E-409C-BE32-E72D297353CC}">
                <c16:uniqueId val="{00000003-8E29-448E-B431-02923E7AD154}"/>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8E29-448E-B431-02923E7AD154}"/>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8E29-448E-B431-02923E7AD154}"/>
              </c:ext>
            </c:extLst>
          </c:dPt>
          <c:dPt>
            <c:idx val="4"/>
            <c:bubble3D val="0"/>
            <c:spPr>
              <a:pattFill prst="ltVert">
                <a:fgClr>
                  <a:srgbClr val="92D050"/>
                </a:fgClr>
                <a:bgClr>
                  <a:schemeClr val="bg1"/>
                </a:bgClr>
              </a:pattFill>
              <a:ln w="9525">
                <a:solidFill>
                  <a:schemeClr val="tx1"/>
                </a:solidFill>
              </a:ln>
              <a:effectLst/>
            </c:spPr>
            <c:extLst>
              <c:ext xmlns:c16="http://schemas.microsoft.com/office/drawing/2014/chart" uri="{C3380CC4-5D6E-409C-BE32-E72D297353CC}">
                <c16:uniqueId val="{00000009-8E29-448E-B431-02923E7AD154}"/>
              </c:ext>
            </c:extLst>
          </c:dPt>
          <c:dPt>
            <c:idx val="5"/>
            <c:bubble3D val="0"/>
            <c:spPr>
              <a:solidFill>
                <a:schemeClr val="bg1"/>
              </a:solidFill>
              <a:ln w="9525">
                <a:solidFill>
                  <a:schemeClr val="tx1"/>
                </a:solidFill>
              </a:ln>
              <a:effectLst/>
            </c:spPr>
            <c:extLst>
              <c:ext xmlns:c16="http://schemas.microsoft.com/office/drawing/2014/chart" uri="{C3380CC4-5D6E-409C-BE32-E72D297353CC}">
                <c16:uniqueId val="{0000000B-8E29-448E-B431-02923E7AD154}"/>
              </c:ext>
            </c:extLst>
          </c:dPt>
          <c:dLbls>
            <c:dLbl>
              <c:idx val="0"/>
              <c:layout>
                <c:manualLayout>
                  <c:x val="0"/>
                  <c:y val="-7.6863950807071479E-3"/>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8E29-448E-B431-02923E7AD154}"/>
                </c:ext>
              </c:extLst>
            </c:dLbl>
            <c:dLbl>
              <c:idx val="1"/>
              <c:layout>
                <c:manualLayout>
                  <c:x val="-3.1989763275751758E-3"/>
                  <c:y val="2.434025108890597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250791347818568"/>
                      <c:h val="0.13425570074301818"/>
                    </c:manualLayout>
                  </c15:layout>
                  <c15:dlblFieldTable/>
                  <c15:showDataLabelsRange val="0"/>
                </c:ext>
                <c:ext xmlns:c16="http://schemas.microsoft.com/office/drawing/2014/chart" uri="{C3380CC4-5D6E-409C-BE32-E72D297353CC}">
                  <c16:uniqueId val="{00000003-8E29-448E-B431-02923E7AD154}"/>
                </c:ext>
              </c:extLst>
            </c:dLbl>
            <c:dLbl>
              <c:idx val="2"/>
              <c:layout>
                <c:manualLayout>
                  <c:x val="-8.6473116004453382E-4"/>
                  <c:y val="2.3058983499468361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644273832373637"/>
                      <c:h val="0.15219062259800153"/>
                    </c:manualLayout>
                  </c15:layout>
                  <c15:dlblFieldTable/>
                  <c15:showDataLabelsRange val="0"/>
                </c:ext>
                <c:ext xmlns:c16="http://schemas.microsoft.com/office/drawing/2014/chart" uri="{C3380CC4-5D6E-409C-BE32-E72D297353CC}">
                  <c16:uniqueId val="{00000005-8E29-448E-B431-02923E7AD154}"/>
                </c:ext>
              </c:extLst>
            </c:dLbl>
            <c:dLbl>
              <c:idx val="3"/>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8E29-448E-B431-02923E7AD154}"/>
                </c:ext>
              </c:extLst>
            </c:dLbl>
            <c:dLbl>
              <c:idx val="4"/>
              <c:layout>
                <c:manualLayout>
                  <c:x val="0"/>
                  <c:y val="1.2812675894374678E-3"/>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1994B475-41BC-45C8-A85B-4EDAE1E9CF3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63B49D98-C5C9-4560-9F91-FEE43B8189F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701847010006668"/>
                      <c:h val="0.13425570074301818"/>
                    </c:manualLayout>
                  </c15:layout>
                  <c15:dlblFieldTable/>
                  <c15:showDataLabelsRange val="0"/>
                </c:ext>
                <c:ext xmlns:c16="http://schemas.microsoft.com/office/drawing/2014/chart" uri="{C3380CC4-5D6E-409C-BE32-E72D297353CC}">
                  <c16:uniqueId val="{00000009-8E29-448E-B431-02923E7AD154}"/>
                </c:ext>
              </c:extLst>
            </c:dLbl>
            <c:dLbl>
              <c:idx val="5"/>
              <c:layout>
                <c:manualLayout>
                  <c:x val="-1.2795905310300665E-2"/>
                  <c:y val="2.5621316935690495E-3"/>
                </c:manualLayout>
              </c:layout>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8E29-448E-B431-02923E7AD15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問29!$N$4:$N$9</c:f>
              <c:strCache>
                <c:ptCount val="6"/>
                <c:pt idx="0">
                  <c:v>生かしている</c:v>
                </c:pt>
                <c:pt idx="1">
                  <c:v>どちらかといえば
生かしている</c:v>
                </c:pt>
                <c:pt idx="2">
                  <c:v>どちらかといえば
生かしていない</c:v>
                </c:pt>
                <c:pt idx="3">
                  <c:v>生かしていない</c:v>
                </c:pt>
                <c:pt idx="4">
                  <c:v>生涯学習に
取り組んだことはない</c:v>
                </c:pt>
                <c:pt idx="5">
                  <c:v>（無効回答）</c:v>
                </c:pt>
              </c:strCache>
            </c:strRef>
          </c:cat>
          <c:val>
            <c:numRef>
              <c:f>問29!$P$4:$P$9</c:f>
              <c:numCache>
                <c:formatCode>0.0"%"</c:formatCode>
                <c:ptCount val="6"/>
                <c:pt idx="0">
                  <c:v>6.2</c:v>
                </c:pt>
                <c:pt idx="1">
                  <c:v>9.3000000000000007</c:v>
                </c:pt>
                <c:pt idx="2">
                  <c:v>11.8</c:v>
                </c:pt>
                <c:pt idx="3">
                  <c:v>17.2</c:v>
                </c:pt>
                <c:pt idx="4">
                  <c:v>50.3</c:v>
                </c:pt>
                <c:pt idx="5">
                  <c:v>5.2</c:v>
                </c:pt>
              </c:numCache>
            </c:numRef>
          </c:val>
          <c:extLst>
            <c:ext xmlns:c16="http://schemas.microsoft.com/office/drawing/2014/chart" uri="{C3380CC4-5D6E-409C-BE32-E72D297353CC}">
              <c16:uniqueId val="{0000000C-8E29-448E-B431-02923E7AD15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23993215089885522"/>
          <c:w val="0.74127514184310905"/>
          <c:h val="0.71786916361692854"/>
        </c:manualLayout>
      </c:layout>
      <c:barChart>
        <c:barDir val="bar"/>
        <c:grouping val="percentStacked"/>
        <c:varyColors val="0"/>
        <c:ser>
          <c:idx val="0"/>
          <c:order val="0"/>
          <c:tx>
            <c:strRef>
              <c:f>問29経年!$T$5</c:f>
              <c:strCache>
                <c:ptCount val="1"/>
                <c:pt idx="0">
                  <c:v>生かしている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問29経年!$S$6:$S$11</c:f>
              <c:strCache>
                <c:ptCount val="6"/>
                <c:pt idx="0">
                  <c:v>R1(n=1,367)</c:v>
                </c:pt>
                <c:pt idx="1">
                  <c:v>R2(n=1,378)</c:v>
                </c:pt>
                <c:pt idx="2">
                  <c:v>R3(n=1,105)</c:v>
                </c:pt>
                <c:pt idx="3">
                  <c:v>R4(n=1,193)</c:v>
                </c:pt>
                <c:pt idx="4">
                  <c:v>R5(n=1,211)</c:v>
                </c:pt>
                <c:pt idx="5">
                  <c:v>R6(n=1,210)</c:v>
                </c:pt>
              </c:strCache>
            </c:strRef>
          </c:cat>
          <c:val>
            <c:numRef>
              <c:f>問29経年!$T$6:$T$11</c:f>
              <c:numCache>
                <c:formatCode>0.0</c:formatCode>
                <c:ptCount val="6"/>
                <c:pt idx="0">
                  <c:v>9.8024871982443305</c:v>
                </c:pt>
                <c:pt idx="1">
                  <c:v>5.5152394775036289</c:v>
                </c:pt>
                <c:pt idx="2">
                  <c:v>5.6</c:v>
                </c:pt>
                <c:pt idx="3">
                  <c:v>5.0999999999999996</c:v>
                </c:pt>
                <c:pt idx="4">
                  <c:v>5.0999999999999996</c:v>
                </c:pt>
                <c:pt idx="5">
                  <c:v>6.2</c:v>
                </c:pt>
              </c:numCache>
            </c:numRef>
          </c:val>
          <c:extLst>
            <c:ext xmlns:c16="http://schemas.microsoft.com/office/drawing/2014/chart" uri="{C3380CC4-5D6E-409C-BE32-E72D297353CC}">
              <c16:uniqueId val="{00000000-1006-4F9E-A940-4377241AD7E7}"/>
            </c:ext>
          </c:extLst>
        </c:ser>
        <c:ser>
          <c:idx val="1"/>
          <c:order val="1"/>
          <c:tx>
            <c:strRef>
              <c:f>問29経年!$U$5</c:f>
              <c:strCache>
                <c:ptCount val="1"/>
                <c:pt idx="0">
                  <c:v>どちらかと
いえば生か
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問29経年!$S$6:$S$11</c:f>
              <c:strCache>
                <c:ptCount val="6"/>
                <c:pt idx="0">
                  <c:v>R1(n=1,367)</c:v>
                </c:pt>
                <c:pt idx="1">
                  <c:v>R2(n=1,378)</c:v>
                </c:pt>
                <c:pt idx="2">
                  <c:v>R3(n=1,105)</c:v>
                </c:pt>
                <c:pt idx="3">
                  <c:v>R4(n=1,193)</c:v>
                </c:pt>
                <c:pt idx="4">
                  <c:v>R5(n=1,211)</c:v>
                </c:pt>
                <c:pt idx="5">
                  <c:v>R6(n=1,210)</c:v>
                </c:pt>
              </c:strCache>
            </c:strRef>
          </c:cat>
          <c:val>
            <c:numRef>
              <c:f>問29経年!$U$6:$U$11</c:f>
              <c:numCache>
                <c:formatCode>0.0</c:formatCode>
                <c:ptCount val="6"/>
                <c:pt idx="0">
                  <c:v>10.753474762253109</c:v>
                </c:pt>
                <c:pt idx="1">
                  <c:v>7.9100145137880977</c:v>
                </c:pt>
                <c:pt idx="2">
                  <c:v>8.8000000000000007</c:v>
                </c:pt>
                <c:pt idx="3">
                  <c:v>8.6999999999999993</c:v>
                </c:pt>
                <c:pt idx="4">
                  <c:v>10.199999999999999</c:v>
                </c:pt>
                <c:pt idx="5">
                  <c:v>9.3000000000000007</c:v>
                </c:pt>
              </c:numCache>
            </c:numRef>
          </c:val>
          <c:extLst>
            <c:ext xmlns:c16="http://schemas.microsoft.com/office/drawing/2014/chart" uri="{C3380CC4-5D6E-409C-BE32-E72D297353CC}">
              <c16:uniqueId val="{00000001-1006-4F9E-A940-4377241AD7E7}"/>
            </c:ext>
          </c:extLst>
        </c:ser>
        <c:ser>
          <c:idx val="2"/>
          <c:order val="2"/>
          <c:tx>
            <c:strRef>
              <c:f>問29経年!$V$5</c:f>
              <c:strCache>
                <c:ptCount val="1"/>
                <c:pt idx="0">
                  <c:v>どちらかと
いえば生か
していない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問29経年!$S$6:$S$11</c:f>
              <c:strCache>
                <c:ptCount val="6"/>
                <c:pt idx="0">
                  <c:v>R1(n=1,367)</c:v>
                </c:pt>
                <c:pt idx="1">
                  <c:v>R2(n=1,378)</c:v>
                </c:pt>
                <c:pt idx="2">
                  <c:v>R3(n=1,105)</c:v>
                </c:pt>
                <c:pt idx="3">
                  <c:v>R4(n=1,193)</c:v>
                </c:pt>
                <c:pt idx="4">
                  <c:v>R5(n=1,211)</c:v>
                </c:pt>
                <c:pt idx="5">
                  <c:v>R6(n=1,210)</c:v>
                </c:pt>
              </c:strCache>
            </c:strRef>
          </c:cat>
          <c:val>
            <c:numRef>
              <c:f>問29経年!$V$6:$V$11</c:f>
              <c:numCache>
                <c:formatCode>0.0</c:formatCode>
                <c:ptCount val="6"/>
                <c:pt idx="0">
                  <c:v>15.435259692757864</c:v>
                </c:pt>
                <c:pt idx="1">
                  <c:v>12.5544267053701</c:v>
                </c:pt>
                <c:pt idx="2">
                  <c:v>12.6</c:v>
                </c:pt>
                <c:pt idx="3">
                  <c:v>10.6</c:v>
                </c:pt>
                <c:pt idx="4">
                  <c:v>10.4</c:v>
                </c:pt>
                <c:pt idx="5">
                  <c:v>11.8</c:v>
                </c:pt>
              </c:numCache>
            </c:numRef>
          </c:val>
          <c:extLst>
            <c:ext xmlns:c16="http://schemas.microsoft.com/office/drawing/2014/chart" uri="{C3380CC4-5D6E-409C-BE32-E72D297353CC}">
              <c16:uniqueId val="{00000002-1006-4F9E-A940-4377241AD7E7}"/>
            </c:ext>
          </c:extLst>
        </c:ser>
        <c:ser>
          <c:idx val="3"/>
          <c:order val="3"/>
          <c:tx>
            <c:strRef>
              <c:f>問29経年!$W$5</c:f>
              <c:strCache>
                <c:ptCount val="1"/>
                <c:pt idx="0">
                  <c:v>生かしていない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問29経年!$S$6:$S$11</c:f>
              <c:strCache>
                <c:ptCount val="6"/>
                <c:pt idx="0">
                  <c:v>R1(n=1,367)</c:v>
                </c:pt>
                <c:pt idx="1">
                  <c:v>R2(n=1,378)</c:v>
                </c:pt>
                <c:pt idx="2">
                  <c:v>R3(n=1,105)</c:v>
                </c:pt>
                <c:pt idx="3">
                  <c:v>R4(n=1,193)</c:v>
                </c:pt>
                <c:pt idx="4">
                  <c:v>R5(n=1,211)</c:v>
                </c:pt>
                <c:pt idx="5">
                  <c:v>R6(n=1,210)</c:v>
                </c:pt>
              </c:strCache>
            </c:strRef>
          </c:cat>
          <c:val>
            <c:numRef>
              <c:f>問29経年!$W$6:$W$11</c:f>
              <c:numCache>
                <c:formatCode>0.0</c:formatCode>
                <c:ptCount val="6"/>
                <c:pt idx="0">
                  <c:v>52.304316020482808</c:v>
                </c:pt>
                <c:pt idx="1">
                  <c:v>61.320754716981128</c:v>
                </c:pt>
                <c:pt idx="2">
                  <c:v>20.5</c:v>
                </c:pt>
                <c:pt idx="3">
                  <c:v>20.100000000000001</c:v>
                </c:pt>
                <c:pt idx="4">
                  <c:v>16.600000000000001</c:v>
                </c:pt>
                <c:pt idx="5">
                  <c:v>17.2</c:v>
                </c:pt>
              </c:numCache>
            </c:numRef>
          </c:val>
          <c:extLst>
            <c:ext xmlns:c16="http://schemas.microsoft.com/office/drawing/2014/chart" uri="{C3380CC4-5D6E-409C-BE32-E72D297353CC}">
              <c16:uniqueId val="{00000003-1006-4F9E-A940-4377241AD7E7}"/>
            </c:ext>
          </c:extLst>
        </c:ser>
        <c:ser>
          <c:idx val="4"/>
          <c:order val="4"/>
          <c:tx>
            <c:strRef>
              <c:f>問29経年!$X$5</c:f>
              <c:strCache>
                <c:ptCount val="1"/>
                <c:pt idx="0">
                  <c:v>生涯学習に
取り組んだ
ことはない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問29経年!$S$6:$S$11</c:f>
              <c:strCache>
                <c:ptCount val="6"/>
                <c:pt idx="0">
                  <c:v>R1(n=1,367)</c:v>
                </c:pt>
                <c:pt idx="1">
                  <c:v>R2(n=1,378)</c:v>
                </c:pt>
                <c:pt idx="2">
                  <c:v>R3(n=1,105)</c:v>
                </c:pt>
                <c:pt idx="3">
                  <c:v>R4(n=1,193)</c:v>
                </c:pt>
                <c:pt idx="4">
                  <c:v>R5(n=1,211)</c:v>
                </c:pt>
                <c:pt idx="5">
                  <c:v>R6(n=1,210)</c:v>
                </c:pt>
              </c:strCache>
            </c:strRef>
          </c:cat>
          <c:val>
            <c:numRef>
              <c:f>問29経年!$X$6:$X$11</c:f>
              <c:numCache>
                <c:formatCode>0.0</c:formatCode>
                <c:ptCount val="6"/>
                <c:pt idx="2">
                  <c:v>46.1</c:v>
                </c:pt>
                <c:pt idx="3">
                  <c:v>49.5</c:v>
                </c:pt>
                <c:pt idx="4">
                  <c:v>50.5</c:v>
                </c:pt>
                <c:pt idx="5">
                  <c:v>50.3</c:v>
                </c:pt>
              </c:numCache>
            </c:numRef>
          </c:val>
          <c:extLst>
            <c:ext xmlns:c16="http://schemas.microsoft.com/office/drawing/2014/chart" uri="{C3380CC4-5D6E-409C-BE32-E72D297353CC}">
              <c16:uniqueId val="{00000004-1006-4F9E-A940-4377241AD7E7}"/>
            </c:ext>
          </c:extLst>
        </c:ser>
        <c:ser>
          <c:idx val="5"/>
          <c:order val="5"/>
          <c:tx>
            <c:strRef>
              <c:f>問29経年!$Y$5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問29経年!$S$6:$S$11</c:f>
              <c:strCache>
                <c:ptCount val="6"/>
                <c:pt idx="0">
                  <c:v>R1(n=1,367)</c:v>
                </c:pt>
                <c:pt idx="1">
                  <c:v>R2(n=1,378)</c:v>
                </c:pt>
                <c:pt idx="2">
                  <c:v>R3(n=1,105)</c:v>
                </c:pt>
                <c:pt idx="3">
                  <c:v>R4(n=1,193)</c:v>
                </c:pt>
                <c:pt idx="4">
                  <c:v>R5(n=1,211)</c:v>
                </c:pt>
                <c:pt idx="5">
                  <c:v>R6(n=1,210)</c:v>
                </c:pt>
              </c:strCache>
            </c:strRef>
          </c:cat>
          <c:val>
            <c:numRef>
              <c:f>問29経年!$Y$6:$Y$11</c:f>
              <c:numCache>
                <c:formatCode>0.0</c:formatCode>
                <c:ptCount val="6"/>
                <c:pt idx="0">
                  <c:v>11.704462326261886</c:v>
                </c:pt>
                <c:pt idx="1">
                  <c:v>12.69956458635704</c:v>
                </c:pt>
                <c:pt idx="2">
                  <c:v>6.4</c:v>
                </c:pt>
                <c:pt idx="3">
                  <c:v>6</c:v>
                </c:pt>
                <c:pt idx="4">
                  <c:v>7.2</c:v>
                </c:pt>
                <c:pt idx="5">
                  <c:v>5.2</c:v>
                </c:pt>
              </c:numCache>
            </c:numRef>
          </c:val>
          <c:extLst>
            <c:ext xmlns:c16="http://schemas.microsoft.com/office/drawing/2014/chart" uri="{C3380CC4-5D6E-409C-BE32-E72D297353CC}">
              <c16:uniqueId val="{00000005-1006-4F9E-A940-4377241AD7E7}"/>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4641294838145231E-2"/>
          <c:w val="0.92284851999350748"/>
          <c:h val="0.97535870516185474"/>
        </c:manualLayout>
      </c:layout>
      <c:barChart>
        <c:barDir val="bar"/>
        <c:grouping val="percentStacked"/>
        <c:varyColors val="0"/>
        <c:ser>
          <c:idx val="0"/>
          <c:order val="0"/>
          <c:tx>
            <c:strRef>
              <c:f>問29経年!$T$5</c:f>
              <c:strCache>
                <c:ptCount val="1"/>
                <c:pt idx="0">
                  <c:v>生かしている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0B36-4ED2-AF72-53CC7C13323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B36-4ED2-AF72-53CC7C13323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問29経年!$S$4</c:f>
              <c:strCache>
                <c:ptCount val="1"/>
                <c:pt idx="0">
                  <c:v>凡例</c:v>
                </c:pt>
              </c:strCache>
            </c:strRef>
          </c:cat>
          <c:val>
            <c:numRef>
              <c:f>問29経年!$T$4</c:f>
              <c:numCache>
                <c:formatCode>General</c:formatCode>
                <c:ptCount val="1"/>
                <c:pt idx="0">
                  <c:v>1</c:v>
                </c:pt>
              </c:numCache>
            </c:numRef>
          </c:val>
          <c:extLst>
            <c:ext xmlns:c16="http://schemas.microsoft.com/office/drawing/2014/chart" uri="{C3380CC4-5D6E-409C-BE32-E72D297353CC}">
              <c16:uniqueId val="{00000002-0B36-4ED2-AF72-53CC7C13323F}"/>
            </c:ext>
          </c:extLst>
        </c:ser>
        <c:ser>
          <c:idx val="1"/>
          <c:order val="1"/>
          <c:tx>
            <c:strRef>
              <c:f>問29経年!$U$5</c:f>
              <c:strCache>
                <c:ptCount val="1"/>
                <c:pt idx="0">
                  <c:v>どちらかと
いえば生か
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0B36-4ED2-AF72-53CC7C13323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問29経年!$S$4</c:f>
              <c:strCache>
                <c:ptCount val="1"/>
                <c:pt idx="0">
                  <c:v>凡例</c:v>
                </c:pt>
              </c:strCache>
            </c:strRef>
          </c:cat>
          <c:val>
            <c:numRef>
              <c:f>問29経年!$U$4</c:f>
              <c:numCache>
                <c:formatCode>General</c:formatCode>
                <c:ptCount val="1"/>
                <c:pt idx="0">
                  <c:v>1</c:v>
                </c:pt>
              </c:numCache>
            </c:numRef>
          </c:val>
          <c:extLst>
            <c:ext xmlns:c16="http://schemas.microsoft.com/office/drawing/2014/chart" uri="{C3380CC4-5D6E-409C-BE32-E72D297353CC}">
              <c16:uniqueId val="{00000004-0B36-4ED2-AF72-53CC7C13323F}"/>
            </c:ext>
          </c:extLst>
        </c:ser>
        <c:ser>
          <c:idx val="2"/>
          <c:order val="2"/>
          <c:tx>
            <c:strRef>
              <c:f>問29経年!$V$5</c:f>
              <c:strCache>
                <c:ptCount val="1"/>
                <c:pt idx="0">
                  <c:v>どちらかと
いえば生か
していない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問29経年!$S$4</c:f>
              <c:strCache>
                <c:ptCount val="1"/>
                <c:pt idx="0">
                  <c:v>凡例</c:v>
                </c:pt>
              </c:strCache>
            </c:strRef>
          </c:cat>
          <c:val>
            <c:numRef>
              <c:f>問29経年!$V$4</c:f>
              <c:numCache>
                <c:formatCode>General</c:formatCode>
                <c:ptCount val="1"/>
                <c:pt idx="0">
                  <c:v>1</c:v>
                </c:pt>
              </c:numCache>
            </c:numRef>
          </c:val>
          <c:extLst>
            <c:ext xmlns:c16="http://schemas.microsoft.com/office/drawing/2014/chart" uri="{C3380CC4-5D6E-409C-BE32-E72D297353CC}">
              <c16:uniqueId val="{00000005-0B36-4ED2-AF72-53CC7C13323F}"/>
            </c:ext>
          </c:extLst>
        </c:ser>
        <c:ser>
          <c:idx val="3"/>
          <c:order val="3"/>
          <c:tx>
            <c:strRef>
              <c:f>問29経年!$W$5</c:f>
              <c:strCache>
                <c:ptCount val="1"/>
                <c:pt idx="0">
                  <c:v>生かしていない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問29経年!$S$4</c:f>
              <c:strCache>
                <c:ptCount val="1"/>
                <c:pt idx="0">
                  <c:v>凡例</c:v>
                </c:pt>
              </c:strCache>
            </c:strRef>
          </c:cat>
          <c:val>
            <c:numRef>
              <c:f>問29経年!$W$4</c:f>
              <c:numCache>
                <c:formatCode>General</c:formatCode>
                <c:ptCount val="1"/>
                <c:pt idx="0">
                  <c:v>1</c:v>
                </c:pt>
              </c:numCache>
            </c:numRef>
          </c:val>
          <c:extLst>
            <c:ext xmlns:c16="http://schemas.microsoft.com/office/drawing/2014/chart" uri="{C3380CC4-5D6E-409C-BE32-E72D297353CC}">
              <c16:uniqueId val="{00000006-0B36-4ED2-AF72-53CC7C13323F}"/>
            </c:ext>
          </c:extLst>
        </c:ser>
        <c:ser>
          <c:idx val="4"/>
          <c:order val="4"/>
          <c:tx>
            <c:strRef>
              <c:f>問29経年!$X$5</c:f>
              <c:strCache>
                <c:ptCount val="1"/>
                <c:pt idx="0">
                  <c:v>生涯学習に
取り組んだ
ことはない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問29経年!$S$4</c:f>
              <c:strCache>
                <c:ptCount val="1"/>
                <c:pt idx="0">
                  <c:v>凡例</c:v>
                </c:pt>
              </c:strCache>
            </c:strRef>
          </c:cat>
          <c:val>
            <c:numRef>
              <c:f>問29経年!$X$4</c:f>
              <c:numCache>
                <c:formatCode>General</c:formatCode>
                <c:ptCount val="1"/>
                <c:pt idx="0">
                  <c:v>1</c:v>
                </c:pt>
              </c:numCache>
            </c:numRef>
          </c:val>
          <c:extLst>
            <c:ext xmlns:c16="http://schemas.microsoft.com/office/drawing/2014/chart" uri="{C3380CC4-5D6E-409C-BE32-E72D297353CC}">
              <c16:uniqueId val="{00000007-0B36-4ED2-AF72-53CC7C13323F}"/>
            </c:ext>
          </c:extLst>
        </c:ser>
        <c:ser>
          <c:idx val="5"/>
          <c:order val="5"/>
          <c:tx>
            <c:strRef>
              <c:f>問29経年!$Y$5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問29経年!$S$4</c:f>
              <c:strCache>
                <c:ptCount val="1"/>
                <c:pt idx="0">
                  <c:v>凡例</c:v>
                </c:pt>
              </c:strCache>
            </c:strRef>
          </c:cat>
          <c:val>
            <c:numRef>
              <c:f>問29経年!$Y$4</c:f>
              <c:numCache>
                <c:formatCode>General</c:formatCode>
                <c:ptCount val="1"/>
                <c:pt idx="0">
                  <c:v>1</c:v>
                </c:pt>
              </c:numCache>
            </c:numRef>
          </c:val>
          <c:extLst>
            <c:ext xmlns:c16="http://schemas.microsoft.com/office/drawing/2014/chart" uri="{C3380CC4-5D6E-409C-BE32-E72D297353CC}">
              <c16:uniqueId val="{00000008-0B36-4ED2-AF72-53CC7C13323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問29年齢層!$T$5</c:f>
              <c:strCache>
                <c:ptCount val="1"/>
                <c:pt idx="0">
                  <c:v>生かしている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問29年齢層!$T$6:$T$14</c:f>
              <c:numCache>
                <c:formatCode>0.0</c:formatCode>
                <c:ptCount val="9"/>
                <c:pt idx="0">
                  <c:v>15.8</c:v>
                </c:pt>
                <c:pt idx="1">
                  <c:v>9.8000000000000007</c:v>
                </c:pt>
                <c:pt idx="2">
                  <c:v>2.6</c:v>
                </c:pt>
                <c:pt idx="3">
                  <c:v>7.6</c:v>
                </c:pt>
                <c:pt idx="4">
                  <c:v>4.0999999999999996</c:v>
                </c:pt>
                <c:pt idx="5">
                  <c:v>7.1</c:v>
                </c:pt>
                <c:pt idx="6">
                  <c:v>4.2</c:v>
                </c:pt>
                <c:pt idx="7">
                  <c:v>8.1999999999999993</c:v>
                </c:pt>
                <c:pt idx="8">
                  <c:v>6.5</c:v>
                </c:pt>
              </c:numCache>
            </c:numRef>
          </c:val>
          <c:extLst>
            <c:ext xmlns:c16="http://schemas.microsoft.com/office/drawing/2014/chart" uri="{C3380CC4-5D6E-409C-BE32-E72D297353CC}">
              <c16:uniqueId val="{00000001-CA6C-4C7D-A28C-9B5527E8B7F6}"/>
            </c:ext>
          </c:extLst>
        </c:ser>
        <c:ser>
          <c:idx val="1"/>
          <c:order val="1"/>
          <c:tx>
            <c:strRef>
              <c:f>問29年齢層!$U$5</c:f>
              <c:strCache>
                <c:ptCount val="1"/>
                <c:pt idx="0">
                  <c:v>どちらかと
いえば生か
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問29年齢層!$U$6:$U$14</c:f>
              <c:numCache>
                <c:formatCode>0.0</c:formatCode>
                <c:ptCount val="9"/>
                <c:pt idx="0">
                  <c:v>10.5</c:v>
                </c:pt>
                <c:pt idx="1">
                  <c:v>9.8000000000000007</c:v>
                </c:pt>
                <c:pt idx="2">
                  <c:v>12.3</c:v>
                </c:pt>
                <c:pt idx="3">
                  <c:v>11.2</c:v>
                </c:pt>
                <c:pt idx="4">
                  <c:v>7.4</c:v>
                </c:pt>
                <c:pt idx="5">
                  <c:v>3.6</c:v>
                </c:pt>
                <c:pt idx="6">
                  <c:v>11.6</c:v>
                </c:pt>
                <c:pt idx="7">
                  <c:v>11.4</c:v>
                </c:pt>
                <c:pt idx="8">
                  <c:v>7.7</c:v>
                </c:pt>
              </c:numCache>
            </c:numRef>
          </c:val>
          <c:extLst>
            <c:ext xmlns:c16="http://schemas.microsoft.com/office/drawing/2014/chart" uri="{C3380CC4-5D6E-409C-BE32-E72D297353CC}">
              <c16:uniqueId val="{00000002-CA6C-4C7D-A28C-9B5527E8B7F6}"/>
            </c:ext>
          </c:extLst>
        </c:ser>
        <c:ser>
          <c:idx val="2"/>
          <c:order val="2"/>
          <c:tx>
            <c:strRef>
              <c:f>問29年齢層!$V$5</c:f>
              <c:strCache>
                <c:ptCount val="1"/>
                <c:pt idx="0">
                  <c:v>どちらかと
いえば生か
していない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問29年齢層!$V$6:$V$14</c:f>
              <c:numCache>
                <c:formatCode>0.0</c:formatCode>
                <c:ptCount val="9"/>
                <c:pt idx="0">
                  <c:v>15.8</c:v>
                </c:pt>
                <c:pt idx="1">
                  <c:v>9.8000000000000007</c:v>
                </c:pt>
                <c:pt idx="2">
                  <c:v>15.8</c:v>
                </c:pt>
                <c:pt idx="3">
                  <c:v>12.7</c:v>
                </c:pt>
                <c:pt idx="4">
                  <c:v>11.2</c:v>
                </c:pt>
                <c:pt idx="5">
                  <c:v>11.6</c:v>
                </c:pt>
                <c:pt idx="6">
                  <c:v>3.2</c:v>
                </c:pt>
                <c:pt idx="7">
                  <c:v>14.7</c:v>
                </c:pt>
                <c:pt idx="8">
                  <c:v>12.4</c:v>
                </c:pt>
              </c:numCache>
            </c:numRef>
          </c:val>
          <c:extLst>
            <c:ext xmlns:c16="http://schemas.microsoft.com/office/drawing/2014/chart" uri="{C3380CC4-5D6E-409C-BE32-E72D297353CC}">
              <c16:uniqueId val="{00000003-CA6C-4C7D-A28C-9B5527E8B7F6}"/>
            </c:ext>
          </c:extLst>
        </c:ser>
        <c:ser>
          <c:idx val="3"/>
          <c:order val="3"/>
          <c:tx>
            <c:strRef>
              <c:f>問29年齢層!$W$5</c:f>
              <c:strCache>
                <c:ptCount val="1"/>
                <c:pt idx="0">
                  <c:v>生かしていない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問29年齢層!$W$6:$W$14</c:f>
              <c:numCache>
                <c:formatCode>0.0</c:formatCode>
                <c:ptCount val="9"/>
                <c:pt idx="0">
                  <c:v>10.5</c:v>
                </c:pt>
                <c:pt idx="1">
                  <c:v>19.7</c:v>
                </c:pt>
                <c:pt idx="2">
                  <c:v>17.5</c:v>
                </c:pt>
                <c:pt idx="3">
                  <c:v>16.8</c:v>
                </c:pt>
                <c:pt idx="4">
                  <c:v>19.399999999999999</c:v>
                </c:pt>
                <c:pt idx="5">
                  <c:v>16.100000000000001</c:v>
                </c:pt>
                <c:pt idx="6">
                  <c:v>20</c:v>
                </c:pt>
                <c:pt idx="7">
                  <c:v>15.2</c:v>
                </c:pt>
                <c:pt idx="8">
                  <c:v>15.4</c:v>
                </c:pt>
              </c:numCache>
            </c:numRef>
          </c:val>
          <c:extLst>
            <c:ext xmlns:c16="http://schemas.microsoft.com/office/drawing/2014/chart" uri="{C3380CC4-5D6E-409C-BE32-E72D297353CC}">
              <c16:uniqueId val="{00000004-CA6C-4C7D-A28C-9B5527E8B7F6}"/>
            </c:ext>
          </c:extLst>
        </c:ser>
        <c:ser>
          <c:idx val="4"/>
          <c:order val="4"/>
          <c:tx>
            <c:strRef>
              <c:f>問29年齢層!$X$5</c:f>
              <c:strCache>
                <c:ptCount val="1"/>
                <c:pt idx="0">
                  <c:v>生涯学習に
取り組んだ
ことはない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問29年齢層!$X$6:$X$14</c:f>
              <c:numCache>
                <c:formatCode>0.0</c:formatCode>
                <c:ptCount val="9"/>
                <c:pt idx="0">
                  <c:v>47.4</c:v>
                </c:pt>
                <c:pt idx="1">
                  <c:v>50.8</c:v>
                </c:pt>
                <c:pt idx="2">
                  <c:v>50.9</c:v>
                </c:pt>
                <c:pt idx="3">
                  <c:v>49.2</c:v>
                </c:pt>
                <c:pt idx="4">
                  <c:v>54.1</c:v>
                </c:pt>
                <c:pt idx="5">
                  <c:v>58.9</c:v>
                </c:pt>
                <c:pt idx="6">
                  <c:v>55.8</c:v>
                </c:pt>
                <c:pt idx="7">
                  <c:v>45.7</c:v>
                </c:pt>
                <c:pt idx="8">
                  <c:v>43.2</c:v>
                </c:pt>
              </c:numCache>
            </c:numRef>
          </c:val>
          <c:extLst>
            <c:ext xmlns:c16="http://schemas.microsoft.com/office/drawing/2014/chart" uri="{C3380CC4-5D6E-409C-BE32-E72D297353CC}">
              <c16:uniqueId val="{00000005-CA6C-4C7D-A28C-9B5527E8B7F6}"/>
            </c:ext>
          </c:extLst>
        </c:ser>
        <c:ser>
          <c:idx val="5"/>
          <c:order val="5"/>
          <c:tx>
            <c:strRef>
              <c:f>問29年齢層!$Y$5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24-43D7-83E2-6161F433BAAA}"/>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24-43D7-83E2-6161F433BAAA}"/>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24-43D7-83E2-6161F433BAA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問29年齢層!$Y$6:$Y$14</c:f>
              <c:numCache>
                <c:formatCode>0.0</c:formatCode>
                <c:ptCount val="9"/>
                <c:pt idx="0">
                  <c:v>0</c:v>
                </c:pt>
                <c:pt idx="1">
                  <c:v>0</c:v>
                </c:pt>
                <c:pt idx="2">
                  <c:v>0.9</c:v>
                </c:pt>
                <c:pt idx="3">
                  <c:v>2.5</c:v>
                </c:pt>
                <c:pt idx="4">
                  <c:v>3.7</c:v>
                </c:pt>
                <c:pt idx="5">
                  <c:v>2.7</c:v>
                </c:pt>
                <c:pt idx="6">
                  <c:v>5.3</c:v>
                </c:pt>
                <c:pt idx="7">
                  <c:v>4.9000000000000004</c:v>
                </c:pt>
                <c:pt idx="8">
                  <c:v>14.8</c:v>
                </c:pt>
              </c:numCache>
            </c:numRef>
          </c:val>
          <c:extLst>
            <c:ext xmlns:c16="http://schemas.microsoft.com/office/drawing/2014/chart" uri="{C3380CC4-5D6E-409C-BE32-E72D297353CC}">
              <c16:uniqueId val="{00000006-CA6C-4C7D-A28C-9B5527E8B7F6}"/>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1350497084709"/>
          <c:h val="0.95967741935483875"/>
        </c:manualLayout>
      </c:layout>
      <c:barChart>
        <c:barDir val="bar"/>
        <c:grouping val="percentStacked"/>
        <c:varyColors val="0"/>
        <c:ser>
          <c:idx val="0"/>
          <c:order val="0"/>
          <c:tx>
            <c:strRef>
              <c:f>問29年齢層!$T$5</c:f>
              <c:strCache>
                <c:ptCount val="1"/>
                <c:pt idx="0">
                  <c:v>生かしている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FD2-4FC4-A0F7-3B3BB98E4C2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FD2-4FC4-A0F7-3B3BB98E4C2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問29年齢層!$S$4</c:f>
              <c:strCache>
                <c:ptCount val="1"/>
                <c:pt idx="0">
                  <c:v>凡例</c:v>
                </c:pt>
              </c:strCache>
            </c:strRef>
          </c:cat>
          <c:val>
            <c:numRef>
              <c:f>問29年齢層!$T$4</c:f>
              <c:numCache>
                <c:formatCode>General</c:formatCode>
                <c:ptCount val="1"/>
                <c:pt idx="0">
                  <c:v>1</c:v>
                </c:pt>
              </c:numCache>
            </c:numRef>
          </c:val>
          <c:extLst>
            <c:ext xmlns:c16="http://schemas.microsoft.com/office/drawing/2014/chart" uri="{C3380CC4-5D6E-409C-BE32-E72D297353CC}">
              <c16:uniqueId val="{00000002-3FD2-4FC4-A0F7-3B3BB98E4C25}"/>
            </c:ext>
          </c:extLst>
        </c:ser>
        <c:ser>
          <c:idx val="1"/>
          <c:order val="1"/>
          <c:tx>
            <c:strRef>
              <c:f>問29年齢層!$U$5</c:f>
              <c:strCache>
                <c:ptCount val="1"/>
                <c:pt idx="0">
                  <c:v>どちらかと
いえば生か
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FD2-4FC4-A0F7-3B3BB98E4C2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問29年齢層!$S$4</c:f>
              <c:strCache>
                <c:ptCount val="1"/>
                <c:pt idx="0">
                  <c:v>凡例</c:v>
                </c:pt>
              </c:strCache>
            </c:strRef>
          </c:cat>
          <c:val>
            <c:numRef>
              <c:f>問29年齢層!$U$4</c:f>
              <c:numCache>
                <c:formatCode>General</c:formatCode>
                <c:ptCount val="1"/>
                <c:pt idx="0">
                  <c:v>1</c:v>
                </c:pt>
              </c:numCache>
            </c:numRef>
          </c:val>
          <c:extLst>
            <c:ext xmlns:c16="http://schemas.microsoft.com/office/drawing/2014/chart" uri="{C3380CC4-5D6E-409C-BE32-E72D297353CC}">
              <c16:uniqueId val="{00000004-3FD2-4FC4-A0F7-3B3BB98E4C25}"/>
            </c:ext>
          </c:extLst>
        </c:ser>
        <c:ser>
          <c:idx val="2"/>
          <c:order val="2"/>
          <c:tx>
            <c:strRef>
              <c:f>問29年齢層!$V$5</c:f>
              <c:strCache>
                <c:ptCount val="1"/>
                <c:pt idx="0">
                  <c:v>どちらかと
いえば生か
していない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問29年齢層!$S$4</c:f>
              <c:strCache>
                <c:ptCount val="1"/>
                <c:pt idx="0">
                  <c:v>凡例</c:v>
                </c:pt>
              </c:strCache>
            </c:strRef>
          </c:cat>
          <c:val>
            <c:numRef>
              <c:f>問29年齢層!$V$4</c:f>
              <c:numCache>
                <c:formatCode>General</c:formatCode>
                <c:ptCount val="1"/>
                <c:pt idx="0">
                  <c:v>1</c:v>
                </c:pt>
              </c:numCache>
            </c:numRef>
          </c:val>
          <c:extLst>
            <c:ext xmlns:c16="http://schemas.microsoft.com/office/drawing/2014/chart" uri="{C3380CC4-5D6E-409C-BE32-E72D297353CC}">
              <c16:uniqueId val="{00000005-3FD2-4FC4-A0F7-3B3BB98E4C25}"/>
            </c:ext>
          </c:extLst>
        </c:ser>
        <c:ser>
          <c:idx val="3"/>
          <c:order val="3"/>
          <c:tx>
            <c:strRef>
              <c:f>問29年齢層!$W$5</c:f>
              <c:strCache>
                <c:ptCount val="1"/>
                <c:pt idx="0">
                  <c:v>生かしていない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問29年齢層!$S$4</c:f>
              <c:strCache>
                <c:ptCount val="1"/>
                <c:pt idx="0">
                  <c:v>凡例</c:v>
                </c:pt>
              </c:strCache>
            </c:strRef>
          </c:cat>
          <c:val>
            <c:numRef>
              <c:f>問29年齢層!$W$4</c:f>
              <c:numCache>
                <c:formatCode>General</c:formatCode>
                <c:ptCount val="1"/>
                <c:pt idx="0">
                  <c:v>1</c:v>
                </c:pt>
              </c:numCache>
            </c:numRef>
          </c:val>
          <c:extLst>
            <c:ext xmlns:c16="http://schemas.microsoft.com/office/drawing/2014/chart" uri="{C3380CC4-5D6E-409C-BE32-E72D297353CC}">
              <c16:uniqueId val="{00000006-3FD2-4FC4-A0F7-3B3BB98E4C25}"/>
            </c:ext>
          </c:extLst>
        </c:ser>
        <c:ser>
          <c:idx val="4"/>
          <c:order val="4"/>
          <c:tx>
            <c:strRef>
              <c:f>問29年齢層!$X$5</c:f>
              <c:strCache>
                <c:ptCount val="1"/>
                <c:pt idx="0">
                  <c:v>生涯学習に
取り組んだ
ことはない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問29年齢層!$S$4</c:f>
              <c:strCache>
                <c:ptCount val="1"/>
                <c:pt idx="0">
                  <c:v>凡例</c:v>
                </c:pt>
              </c:strCache>
            </c:strRef>
          </c:cat>
          <c:val>
            <c:numRef>
              <c:f>問29年齢層!$X$4</c:f>
              <c:numCache>
                <c:formatCode>General</c:formatCode>
                <c:ptCount val="1"/>
                <c:pt idx="0">
                  <c:v>1</c:v>
                </c:pt>
              </c:numCache>
            </c:numRef>
          </c:val>
          <c:extLst>
            <c:ext xmlns:c16="http://schemas.microsoft.com/office/drawing/2014/chart" uri="{C3380CC4-5D6E-409C-BE32-E72D297353CC}">
              <c16:uniqueId val="{00000007-3FD2-4FC4-A0F7-3B3BB98E4C25}"/>
            </c:ext>
          </c:extLst>
        </c:ser>
        <c:ser>
          <c:idx val="5"/>
          <c:order val="5"/>
          <c:tx>
            <c:strRef>
              <c:f>問29年齢層!$Y$5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問29年齢層!$S$4</c:f>
              <c:strCache>
                <c:ptCount val="1"/>
                <c:pt idx="0">
                  <c:v>凡例</c:v>
                </c:pt>
              </c:strCache>
            </c:strRef>
          </c:cat>
          <c:val>
            <c:numRef>
              <c:f>問29年齢層!$Y$4</c:f>
              <c:numCache>
                <c:formatCode>General</c:formatCode>
                <c:ptCount val="1"/>
                <c:pt idx="0">
                  <c:v>1</c:v>
                </c:pt>
              </c:numCache>
            </c:numRef>
          </c:val>
          <c:extLst>
            <c:ext xmlns:c16="http://schemas.microsoft.com/office/drawing/2014/chart" uri="{C3380CC4-5D6E-409C-BE32-E72D297353CC}">
              <c16:uniqueId val="{00000008-3FD2-4FC4-A0F7-3B3BB98E4C2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27440117779395229"/>
          <c:w val="0.74127514184310905"/>
          <c:h val="0.68141482314710666"/>
        </c:manualLayout>
      </c:layout>
      <c:barChart>
        <c:barDir val="bar"/>
        <c:grouping val="percentStacked"/>
        <c:varyColors val="0"/>
        <c:ser>
          <c:idx val="0"/>
          <c:order val="0"/>
          <c:tx>
            <c:strRef>
              <c:f>問30!$T$5</c:f>
              <c:strCache>
                <c:ptCount val="1"/>
                <c:pt idx="0">
                  <c:v>週２回以上
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問30!$S$6:$S$10</c:f>
              <c:strCache>
                <c:ptCount val="5"/>
                <c:pt idx="0">
                  <c:v>スポーツをしている</c:v>
                </c:pt>
                <c:pt idx="1">
                  <c:v>日頃から多く歩く
ようにしている</c:v>
                </c:pt>
                <c:pt idx="2">
                  <c:v>家事やテレビを見ながら
ストレッチするなど，
「ながら体操」をしている</c:v>
                </c:pt>
                <c:pt idx="3">
                  <c:v>テレビやYouTubeなどでエクササイズ番組や動画を見て身体を動かしている</c:v>
                </c:pt>
                <c:pt idx="4">
                  <c:v>その他，時間を見つけて
身体を動かしている</c:v>
                </c:pt>
              </c:strCache>
            </c:strRef>
          </c:cat>
          <c:val>
            <c:numRef>
              <c:f>問30!$T$6:$T$10</c:f>
              <c:numCache>
                <c:formatCode>0.0</c:formatCode>
                <c:ptCount val="5"/>
                <c:pt idx="0">
                  <c:v>17.100000000000001</c:v>
                </c:pt>
                <c:pt idx="1">
                  <c:v>35.1</c:v>
                </c:pt>
                <c:pt idx="2">
                  <c:v>21.8</c:v>
                </c:pt>
                <c:pt idx="3">
                  <c:v>10.7</c:v>
                </c:pt>
                <c:pt idx="4">
                  <c:v>27.5</c:v>
                </c:pt>
              </c:numCache>
            </c:numRef>
          </c:val>
          <c:extLst>
            <c:ext xmlns:c16="http://schemas.microsoft.com/office/drawing/2014/chart" uri="{C3380CC4-5D6E-409C-BE32-E72D297353CC}">
              <c16:uniqueId val="{00000000-E739-48C9-91EA-FDC8FA813E07}"/>
            </c:ext>
          </c:extLst>
        </c:ser>
        <c:ser>
          <c:idx val="1"/>
          <c:order val="1"/>
          <c:tx>
            <c:strRef>
              <c:f>問30!$U$5</c:f>
              <c:strCache>
                <c:ptCount val="1"/>
                <c:pt idx="0">
                  <c:v>週１回程度
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問30!$S$6:$S$10</c:f>
              <c:strCache>
                <c:ptCount val="5"/>
                <c:pt idx="0">
                  <c:v>スポーツをしている</c:v>
                </c:pt>
                <c:pt idx="1">
                  <c:v>日頃から多く歩く
ようにしている</c:v>
                </c:pt>
                <c:pt idx="2">
                  <c:v>家事やテレビを見ながら
ストレッチするなど，
「ながら体操」をしている</c:v>
                </c:pt>
                <c:pt idx="3">
                  <c:v>テレビやYouTubeなどでエクササイズ番組や動画を見て身体を動かしている</c:v>
                </c:pt>
                <c:pt idx="4">
                  <c:v>その他，時間を見つけて
身体を動かしている</c:v>
                </c:pt>
              </c:strCache>
            </c:strRef>
          </c:cat>
          <c:val>
            <c:numRef>
              <c:f>問30!$U$6:$U$10</c:f>
              <c:numCache>
                <c:formatCode>0.0</c:formatCode>
                <c:ptCount val="5"/>
                <c:pt idx="0">
                  <c:v>13</c:v>
                </c:pt>
                <c:pt idx="1">
                  <c:v>16</c:v>
                </c:pt>
                <c:pt idx="2">
                  <c:v>12.7</c:v>
                </c:pt>
                <c:pt idx="3">
                  <c:v>8.3000000000000007</c:v>
                </c:pt>
                <c:pt idx="4">
                  <c:v>16.7</c:v>
                </c:pt>
              </c:numCache>
            </c:numRef>
          </c:val>
          <c:extLst>
            <c:ext xmlns:c16="http://schemas.microsoft.com/office/drawing/2014/chart" uri="{C3380CC4-5D6E-409C-BE32-E72D297353CC}">
              <c16:uniqueId val="{00000001-E739-48C9-91EA-FDC8FA813E07}"/>
            </c:ext>
          </c:extLst>
        </c:ser>
        <c:ser>
          <c:idx val="2"/>
          <c:order val="2"/>
          <c:tx>
            <c:strRef>
              <c:f>問30!$V$5</c:f>
              <c:strCache>
                <c:ptCount val="1"/>
                <c:pt idx="0">
                  <c:v>月1～2回程度
している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問30!$S$6:$S$10</c:f>
              <c:strCache>
                <c:ptCount val="5"/>
                <c:pt idx="0">
                  <c:v>スポーツをしている</c:v>
                </c:pt>
                <c:pt idx="1">
                  <c:v>日頃から多く歩く
ようにしている</c:v>
                </c:pt>
                <c:pt idx="2">
                  <c:v>家事やテレビを見ながら
ストレッチするなど，
「ながら体操」をしている</c:v>
                </c:pt>
                <c:pt idx="3">
                  <c:v>テレビやYouTubeなどでエクササイズ番組や動画を見て身体を動かしている</c:v>
                </c:pt>
                <c:pt idx="4">
                  <c:v>その他，時間を見つけて
身体を動かしている</c:v>
                </c:pt>
              </c:strCache>
            </c:strRef>
          </c:cat>
          <c:val>
            <c:numRef>
              <c:f>問30!$V$6:$V$10</c:f>
              <c:numCache>
                <c:formatCode>0.0</c:formatCode>
                <c:ptCount val="5"/>
                <c:pt idx="0">
                  <c:v>6.2</c:v>
                </c:pt>
                <c:pt idx="1">
                  <c:v>12.4</c:v>
                </c:pt>
                <c:pt idx="2">
                  <c:v>10.6</c:v>
                </c:pt>
                <c:pt idx="3">
                  <c:v>11.4</c:v>
                </c:pt>
                <c:pt idx="4">
                  <c:v>16.399999999999999</c:v>
                </c:pt>
              </c:numCache>
            </c:numRef>
          </c:val>
          <c:extLst>
            <c:ext xmlns:c16="http://schemas.microsoft.com/office/drawing/2014/chart" uri="{C3380CC4-5D6E-409C-BE32-E72D297353CC}">
              <c16:uniqueId val="{00000002-E739-48C9-91EA-FDC8FA813E07}"/>
            </c:ext>
          </c:extLst>
        </c:ser>
        <c:ser>
          <c:idx val="3"/>
          <c:order val="3"/>
          <c:tx>
            <c:strRef>
              <c:f>問30!$W$5</c:f>
              <c:strCache>
                <c:ptCount val="1"/>
                <c:pt idx="0">
                  <c:v>ほとんど
していない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問30!$S$6:$S$10</c:f>
              <c:strCache>
                <c:ptCount val="5"/>
                <c:pt idx="0">
                  <c:v>スポーツをしている</c:v>
                </c:pt>
                <c:pt idx="1">
                  <c:v>日頃から多く歩く
ようにしている</c:v>
                </c:pt>
                <c:pt idx="2">
                  <c:v>家事やテレビを見ながら
ストレッチするなど，
「ながら体操」をしている</c:v>
                </c:pt>
                <c:pt idx="3">
                  <c:v>テレビやYouTubeなどでエクササイズ番組や動画を見て身体を動かしている</c:v>
                </c:pt>
                <c:pt idx="4">
                  <c:v>その他，時間を見つけて
身体を動かしている</c:v>
                </c:pt>
              </c:strCache>
            </c:strRef>
          </c:cat>
          <c:val>
            <c:numRef>
              <c:f>問30!$W$6:$W$10</c:f>
              <c:numCache>
                <c:formatCode>0.0</c:formatCode>
                <c:ptCount val="5"/>
                <c:pt idx="0">
                  <c:v>24.6</c:v>
                </c:pt>
                <c:pt idx="1">
                  <c:v>20.9</c:v>
                </c:pt>
                <c:pt idx="2">
                  <c:v>27.1</c:v>
                </c:pt>
                <c:pt idx="3">
                  <c:v>30.9</c:v>
                </c:pt>
                <c:pt idx="4">
                  <c:v>21.6</c:v>
                </c:pt>
              </c:numCache>
            </c:numRef>
          </c:val>
          <c:extLst>
            <c:ext xmlns:c16="http://schemas.microsoft.com/office/drawing/2014/chart" uri="{C3380CC4-5D6E-409C-BE32-E72D297353CC}">
              <c16:uniqueId val="{00000003-E739-48C9-91EA-FDC8FA813E07}"/>
            </c:ext>
          </c:extLst>
        </c:ser>
        <c:ser>
          <c:idx val="4"/>
          <c:order val="4"/>
          <c:tx>
            <c:strRef>
              <c:f>問30!$X$5</c:f>
              <c:strCache>
                <c:ptCount val="1"/>
                <c:pt idx="0">
                  <c:v>全く
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問30!$S$6:$S$10</c:f>
              <c:strCache>
                <c:ptCount val="5"/>
                <c:pt idx="0">
                  <c:v>スポーツをしている</c:v>
                </c:pt>
                <c:pt idx="1">
                  <c:v>日頃から多く歩く
ようにしている</c:v>
                </c:pt>
                <c:pt idx="2">
                  <c:v>家事やテレビを見ながら
ストレッチするなど，
「ながら体操」をしている</c:v>
                </c:pt>
                <c:pt idx="3">
                  <c:v>テレビやYouTubeなどでエクササイズ番組や動画を見て身体を動かしている</c:v>
                </c:pt>
                <c:pt idx="4">
                  <c:v>その他，時間を見つけて
身体を動かしている</c:v>
                </c:pt>
              </c:strCache>
            </c:strRef>
          </c:cat>
          <c:val>
            <c:numRef>
              <c:f>問30!$X$6:$X$10</c:f>
              <c:numCache>
                <c:formatCode>0.0</c:formatCode>
                <c:ptCount val="5"/>
                <c:pt idx="0">
                  <c:v>35.4</c:v>
                </c:pt>
                <c:pt idx="1">
                  <c:v>12</c:v>
                </c:pt>
                <c:pt idx="2">
                  <c:v>24.4</c:v>
                </c:pt>
                <c:pt idx="3">
                  <c:v>35</c:v>
                </c:pt>
                <c:pt idx="4">
                  <c:v>15</c:v>
                </c:pt>
              </c:numCache>
            </c:numRef>
          </c:val>
          <c:extLst>
            <c:ext xmlns:c16="http://schemas.microsoft.com/office/drawing/2014/chart" uri="{C3380CC4-5D6E-409C-BE32-E72D297353CC}">
              <c16:uniqueId val="{00000004-E739-48C9-91EA-FDC8FA813E07}"/>
            </c:ext>
          </c:extLst>
        </c:ser>
        <c:ser>
          <c:idx val="5"/>
          <c:order val="5"/>
          <c:tx>
            <c:strRef>
              <c:f>問30!$Y$5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問30!$S$6:$S$10</c:f>
              <c:strCache>
                <c:ptCount val="5"/>
                <c:pt idx="0">
                  <c:v>スポーツをしている</c:v>
                </c:pt>
                <c:pt idx="1">
                  <c:v>日頃から多く歩く
ようにしている</c:v>
                </c:pt>
                <c:pt idx="2">
                  <c:v>家事やテレビを見ながら
ストレッチするなど，
「ながら体操」をしている</c:v>
                </c:pt>
                <c:pt idx="3">
                  <c:v>テレビやYouTubeなどでエクササイズ番組や動画を見て身体を動かしている</c:v>
                </c:pt>
                <c:pt idx="4">
                  <c:v>その他，時間を見つけて
身体を動かしている</c:v>
                </c:pt>
              </c:strCache>
            </c:strRef>
          </c:cat>
          <c:val>
            <c:numRef>
              <c:f>問30!$Y$6:$Y$10</c:f>
              <c:numCache>
                <c:formatCode>0.0</c:formatCode>
                <c:ptCount val="5"/>
                <c:pt idx="0">
                  <c:v>3.7</c:v>
                </c:pt>
                <c:pt idx="1">
                  <c:v>3.6</c:v>
                </c:pt>
                <c:pt idx="2">
                  <c:v>3.4</c:v>
                </c:pt>
                <c:pt idx="3">
                  <c:v>3.8</c:v>
                </c:pt>
                <c:pt idx="4">
                  <c:v>2.8</c:v>
                </c:pt>
              </c:numCache>
            </c:numRef>
          </c:val>
          <c:extLst>
            <c:ext xmlns:c16="http://schemas.microsoft.com/office/drawing/2014/chart" uri="{C3380CC4-5D6E-409C-BE32-E72D297353CC}">
              <c16:uniqueId val="{00000005-E739-48C9-91EA-FDC8FA813E07}"/>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0912487169238"/>
          <c:h val="0.83870967741935487"/>
        </c:manualLayout>
      </c:layout>
      <c:barChart>
        <c:barDir val="bar"/>
        <c:grouping val="percentStacked"/>
        <c:varyColors val="0"/>
        <c:ser>
          <c:idx val="0"/>
          <c:order val="0"/>
          <c:tx>
            <c:strRef>
              <c:f>問30!$T$5</c:f>
              <c:strCache>
                <c:ptCount val="1"/>
                <c:pt idx="0">
                  <c:v>週２回以上
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BC65-4395-B413-083514A23FFC}"/>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BC65-4395-B413-083514A23FFC}"/>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問30!$S$4</c:f>
              <c:strCache>
                <c:ptCount val="1"/>
                <c:pt idx="0">
                  <c:v>凡例</c:v>
                </c:pt>
              </c:strCache>
            </c:strRef>
          </c:cat>
          <c:val>
            <c:numRef>
              <c:f>問30!$T$4</c:f>
              <c:numCache>
                <c:formatCode>General</c:formatCode>
                <c:ptCount val="1"/>
                <c:pt idx="0">
                  <c:v>1</c:v>
                </c:pt>
              </c:numCache>
            </c:numRef>
          </c:val>
          <c:extLst>
            <c:ext xmlns:c16="http://schemas.microsoft.com/office/drawing/2014/chart" uri="{C3380CC4-5D6E-409C-BE32-E72D297353CC}">
              <c16:uniqueId val="{00000002-BC65-4395-B413-083514A23FFC}"/>
            </c:ext>
          </c:extLst>
        </c:ser>
        <c:ser>
          <c:idx val="1"/>
          <c:order val="1"/>
          <c:tx>
            <c:strRef>
              <c:f>問30!$U$5</c:f>
              <c:strCache>
                <c:ptCount val="1"/>
                <c:pt idx="0">
                  <c:v>週１回程度
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BC65-4395-B413-083514A23FF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問30!$S$4</c:f>
              <c:strCache>
                <c:ptCount val="1"/>
                <c:pt idx="0">
                  <c:v>凡例</c:v>
                </c:pt>
              </c:strCache>
            </c:strRef>
          </c:cat>
          <c:val>
            <c:numRef>
              <c:f>問30!$U$4</c:f>
              <c:numCache>
                <c:formatCode>General</c:formatCode>
                <c:ptCount val="1"/>
                <c:pt idx="0">
                  <c:v>1</c:v>
                </c:pt>
              </c:numCache>
            </c:numRef>
          </c:val>
          <c:extLst>
            <c:ext xmlns:c16="http://schemas.microsoft.com/office/drawing/2014/chart" uri="{C3380CC4-5D6E-409C-BE32-E72D297353CC}">
              <c16:uniqueId val="{00000004-BC65-4395-B413-083514A23FFC}"/>
            </c:ext>
          </c:extLst>
        </c:ser>
        <c:ser>
          <c:idx val="2"/>
          <c:order val="2"/>
          <c:tx>
            <c:strRef>
              <c:f>問30!$V$5</c:f>
              <c:strCache>
                <c:ptCount val="1"/>
                <c:pt idx="0">
                  <c:v>月1～2回程度
している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問30!$S$4</c:f>
              <c:strCache>
                <c:ptCount val="1"/>
                <c:pt idx="0">
                  <c:v>凡例</c:v>
                </c:pt>
              </c:strCache>
            </c:strRef>
          </c:cat>
          <c:val>
            <c:numRef>
              <c:f>問30!$V$4</c:f>
              <c:numCache>
                <c:formatCode>General</c:formatCode>
                <c:ptCount val="1"/>
                <c:pt idx="0">
                  <c:v>1</c:v>
                </c:pt>
              </c:numCache>
            </c:numRef>
          </c:val>
          <c:extLst>
            <c:ext xmlns:c16="http://schemas.microsoft.com/office/drawing/2014/chart" uri="{C3380CC4-5D6E-409C-BE32-E72D297353CC}">
              <c16:uniqueId val="{00000005-BC65-4395-B413-083514A23FFC}"/>
            </c:ext>
          </c:extLst>
        </c:ser>
        <c:ser>
          <c:idx val="3"/>
          <c:order val="3"/>
          <c:tx>
            <c:strRef>
              <c:f>問30!$W$5</c:f>
              <c:strCache>
                <c:ptCount val="1"/>
                <c:pt idx="0">
                  <c:v>ほとんど
していない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問30!$S$4</c:f>
              <c:strCache>
                <c:ptCount val="1"/>
                <c:pt idx="0">
                  <c:v>凡例</c:v>
                </c:pt>
              </c:strCache>
            </c:strRef>
          </c:cat>
          <c:val>
            <c:numRef>
              <c:f>問30!$W$4</c:f>
              <c:numCache>
                <c:formatCode>General</c:formatCode>
                <c:ptCount val="1"/>
                <c:pt idx="0">
                  <c:v>1</c:v>
                </c:pt>
              </c:numCache>
            </c:numRef>
          </c:val>
          <c:extLst>
            <c:ext xmlns:c16="http://schemas.microsoft.com/office/drawing/2014/chart" uri="{C3380CC4-5D6E-409C-BE32-E72D297353CC}">
              <c16:uniqueId val="{00000006-BC65-4395-B413-083514A23FFC}"/>
            </c:ext>
          </c:extLst>
        </c:ser>
        <c:ser>
          <c:idx val="4"/>
          <c:order val="4"/>
          <c:tx>
            <c:strRef>
              <c:f>問30!$X$5</c:f>
              <c:strCache>
                <c:ptCount val="1"/>
                <c:pt idx="0">
                  <c:v>全く
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問30!$S$4</c:f>
              <c:strCache>
                <c:ptCount val="1"/>
                <c:pt idx="0">
                  <c:v>凡例</c:v>
                </c:pt>
              </c:strCache>
            </c:strRef>
          </c:cat>
          <c:val>
            <c:numRef>
              <c:f>問30!$X$4</c:f>
              <c:numCache>
                <c:formatCode>General</c:formatCode>
                <c:ptCount val="1"/>
                <c:pt idx="0">
                  <c:v>1</c:v>
                </c:pt>
              </c:numCache>
            </c:numRef>
          </c:val>
          <c:extLst>
            <c:ext xmlns:c16="http://schemas.microsoft.com/office/drawing/2014/chart" uri="{C3380CC4-5D6E-409C-BE32-E72D297353CC}">
              <c16:uniqueId val="{00000007-BC65-4395-B413-083514A23FFC}"/>
            </c:ext>
          </c:extLst>
        </c:ser>
        <c:ser>
          <c:idx val="5"/>
          <c:order val="5"/>
          <c:tx>
            <c:strRef>
              <c:f>問30!$Y$5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問30!$S$4</c:f>
              <c:strCache>
                <c:ptCount val="1"/>
                <c:pt idx="0">
                  <c:v>凡例</c:v>
                </c:pt>
              </c:strCache>
            </c:strRef>
          </c:cat>
          <c:val>
            <c:numRef>
              <c:f>問30!$Y$4</c:f>
              <c:numCache>
                <c:formatCode>General</c:formatCode>
                <c:ptCount val="1"/>
                <c:pt idx="0">
                  <c:v>1</c:v>
                </c:pt>
              </c:numCache>
            </c:numRef>
          </c:val>
          <c:extLst>
            <c:ext xmlns:c16="http://schemas.microsoft.com/office/drawing/2014/chart" uri="{C3380CC4-5D6E-409C-BE32-E72D297353CC}">
              <c16:uniqueId val="{00000008-BC65-4395-B413-083514A23FFC}"/>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問30年齢層!$T$5</c:f>
              <c:strCache>
                <c:ptCount val="1"/>
                <c:pt idx="0">
                  <c:v>週２回以上
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問30年齢層!$T$6:$T$14</c:f>
              <c:numCache>
                <c:formatCode>0.0</c:formatCode>
                <c:ptCount val="9"/>
                <c:pt idx="0">
                  <c:v>36.799999999999997</c:v>
                </c:pt>
                <c:pt idx="1">
                  <c:v>16.399999999999999</c:v>
                </c:pt>
                <c:pt idx="2">
                  <c:v>6.1</c:v>
                </c:pt>
                <c:pt idx="3">
                  <c:v>14.7</c:v>
                </c:pt>
                <c:pt idx="4">
                  <c:v>17.399999999999999</c:v>
                </c:pt>
                <c:pt idx="5">
                  <c:v>19.600000000000001</c:v>
                </c:pt>
                <c:pt idx="6">
                  <c:v>23.2</c:v>
                </c:pt>
                <c:pt idx="7">
                  <c:v>20.100000000000001</c:v>
                </c:pt>
                <c:pt idx="8">
                  <c:v>17.8</c:v>
                </c:pt>
              </c:numCache>
            </c:numRef>
          </c:val>
          <c:extLst>
            <c:ext xmlns:c16="http://schemas.microsoft.com/office/drawing/2014/chart" uri="{C3380CC4-5D6E-409C-BE32-E72D297353CC}">
              <c16:uniqueId val="{00000000-E7BF-4065-90EB-701F32192C0A}"/>
            </c:ext>
          </c:extLst>
        </c:ser>
        <c:ser>
          <c:idx val="1"/>
          <c:order val="1"/>
          <c:tx>
            <c:strRef>
              <c:f>問30年齢層!$U$5</c:f>
              <c:strCache>
                <c:ptCount val="1"/>
                <c:pt idx="0">
                  <c:v>週１回程度
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問30年齢層!$U$6:$U$14</c:f>
              <c:numCache>
                <c:formatCode>0.0</c:formatCode>
                <c:ptCount val="9"/>
                <c:pt idx="0">
                  <c:v>15.8</c:v>
                </c:pt>
                <c:pt idx="1">
                  <c:v>13.1</c:v>
                </c:pt>
                <c:pt idx="2">
                  <c:v>14</c:v>
                </c:pt>
                <c:pt idx="3">
                  <c:v>14.2</c:v>
                </c:pt>
                <c:pt idx="4">
                  <c:v>16.899999999999999</c:v>
                </c:pt>
                <c:pt idx="5">
                  <c:v>11.6</c:v>
                </c:pt>
                <c:pt idx="6">
                  <c:v>9.5</c:v>
                </c:pt>
                <c:pt idx="7">
                  <c:v>13</c:v>
                </c:pt>
                <c:pt idx="8">
                  <c:v>8.3000000000000007</c:v>
                </c:pt>
              </c:numCache>
            </c:numRef>
          </c:val>
          <c:extLst>
            <c:ext xmlns:c16="http://schemas.microsoft.com/office/drawing/2014/chart" uri="{C3380CC4-5D6E-409C-BE32-E72D297353CC}">
              <c16:uniqueId val="{00000001-E7BF-4065-90EB-701F32192C0A}"/>
            </c:ext>
          </c:extLst>
        </c:ser>
        <c:ser>
          <c:idx val="2"/>
          <c:order val="2"/>
          <c:tx>
            <c:strRef>
              <c:f>問30年齢層!$V$5</c:f>
              <c:strCache>
                <c:ptCount val="1"/>
                <c:pt idx="0">
                  <c:v>月1～2回程度
している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問30年齢層!$V$6:$V$14</c:f>
              <c:numCache>
                <c:formatCode>0.0</c:formatCode>
                <c:ptCount val="9"/>
                <c:pt idx="0">
                  <c:v>5.3</c:v>
                </c:pt>
                <c:pt idx="1">
                  <c:v>6.6</c:v>
                </c:pt>
                <c:pt idx="2">
                  <c:v>10.5</c:v>
                </c:pt>
                <c:pt idx="3">
                  <c:v>8.1</c:v>
                </c:pt>
                <c:pt idx="4">
                  <c:v>6.6</c:v>
                </c:pt>
                <c:pt idx="5">
                  <c:v>4.5</c:v>
                </c:pt>
                <c:pt idx="6">
                  <c:v>2.1</c:v>
                </c:pt>
                <c:pt idx="7">
                  <c:v>6.5</c:v>
                </c:pt>
                <c:pt idx="8">
                  <c:v>4.0999999999999996</c:v>
                </c:pt>
              </c:numCache>
            </c:numRef>
          </c:val>
          <c:extLst>
            <c:ext xmlns:c16="http://schemas.microsoft.com/office/drawing/2014/chart" uri="{C3380CC4-5D6E-409C-BE32-E72D297353CC}">
              <c16:uniqueId val="{00000002-E7BF-4065-90EB-701F32192C0A}"/>
            </c:ext>
          </c:extLst>
        </c:ser>
        <c:ser>
          <c:idx val="3"/>
          <c:order val="3"/>
          <c:tx>
            <c:strRef>
              <c:f>問30年齢層!$W$5</c:f>
              <c:strCache>
                <c:ptCount val="1"/>
                <c:pt idx="0">
                  <c:v>ほとんど
していない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問30年齢層!$W$6:$W$14</c:f>
              <c:numCache>
                <c:formatCode>0.0</c:formatCode>
                <c:ptCount val="9"/>
                <c:pt idx="0">
                  <c:v>26.3</c:v>
                </c:pt>
                <c:pt idx="1">
                  <c:v>27.9</c:v>
                </c:pt>
                <c:pt idx="2">
                  <c:v>28.1</c:v>
                </c:pt>
                <c:pt idx="3">
                  <c:v>31</c:v>
                </c:pt>
                <c:pt idx="4">
                  <c:v>21.1</c:v>
                </c:pt>
                <c:pt idx="5">
                  <c:v>23.2</c:v>
                </c:pt>
                <c:pt idx="6">
                  <c:v>17.899999999999999</c:v>
                </c:pt>
                <c:pt idx="7">
                  <c:v>21.7</c:v>
                </c:pt>
                <c:pt idx="8">
                  <c:v>25.4</c:v>
                </c:pt>
              </c:numCache>
            </c:numRef>
          </c:val>
          <c:extLst>
            <c:ext xmlns:c16="http://schemas.microsoft.com/office/drawing/2014/chart" uri="{C3380CC4-5D6E-409C-BE32-E72D297353CC}">
              <c16:uniqueId val="{00000003-E7BF-4065-90EB-701F32192C0A}"/>
            </c:ext>
          </c:extLst>
        </c:ser>
        <c:ser>
          <c:idx val="4"/>
          <c:order val="4"/>
          <c:tx>
            <c:strRef>
              <c:f>問30年齢層!$X$5</c:f>
              <c:strCache>
                <c:ptCount val="1"/>
                <c:pt idx="0">
                  <c:v>全く
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問30年齢層!$X$6:$X$14</c:f>
              <c:numCache>
                <c:formatCode>0.0</c:formatCode>
                <c:ptCount val="9"/>
                <c:pt idx="0">
                  <c:v>15.8</c:v>
                </c:pt>
                <c:pt idx="1">
                  <c:v>36.1</c:v>
                </c:pt>
                <c:pt idx="2">
                  <c:v>40.4</c:v>
                </c:pt>
                <c:pt idx="3">
                  <c:v>31.5</c:v>
                </c:pt>
                <c:pt idx="4">
                  <c:v>36.4</c:v>
                </c:pt>
                <c:pt idx="5">
                  <c:v>38.4</c:v>
                </c:pt>
                <c:pt idx="6">
                  <c:v>43.2</c:v>
                </c:pt>
                <c:pt idx="7">
                  <c:v>33.700000000000003</c:v>
                </c:pt>
                <c:pt idx="8">
                  <c:v>33.700000000000003</c:v>
                </c:pt>
              </c:numCache>
            </c:numRef>
          </c:val>
          <c:extLst>
            <c:ext xmlns:c16="http://schemas.microsoft.com/office/drawing/2014/chart" uri="{C3380CC4-5D6E-409C-BE32-E72D297353CC}">
              <c16:uniqueId val="{00000004-E7BF-4065-90EB-701F32192C0A}"/>
            </c:ext>
          </c:extLst>
        </c:ser>
        <c:ser>
          <c:idx val="5"/>
          <c:order val="5"/>
          <c:tx>
            <c:strRef>
              <c:f>問30年齢層!$Y$5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1A-4B6E-8BAF-1E0A7FD5A61A}"/>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1A-4B6E-8BAF-1E0A7FD5A61A}"/>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1A-4B6E-8BAF-1E0A7FD5A61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問30年齢層!$Y$6:$Y$14</c:f>
              <c:numCache>
                <c:formatCode>0.0</c:formatCode>
                <c:ptCount val="9"/>
                <c:pt idx="0">
                  <c:v>0</c:v>
                </c:pt>
                <c:pt idx="1">
                  <c:v>0</c:v>
                </c:pt>
                <c:pt idx="2">
                  <c:v>0.9</c:v>
                </c:pt>
                <c:pt idx="3">
                  <c:v>0.5</c:v>
                </c:pt>
                <c:pt idx="4">
                  <c:v>1.7</c:v>
                </c:pt>
                <c:pt idx="5">
                  <c:v>2.7</c:v>
                </c:pt>
                <c:pt idx="6">
                  <c:v>4.2</c:v>
                </c:pt>
                <c:pt idx="7">
                  <c:v>4.9000000000000004</c:v>
                </c:pt>
                <c:pt idx="8">
                  <c:v>10.7</c:v>
                </c:pt>
              </c:numCache>
            </c:numRef>
          </c:val>
          <c:extLst>
            <c:ext xmlns:c16="http://schemas.microsoft.com/office/drawing/2014/chart" uri="{C3380CC4-5D6E-409C-BE32-E72D297353CC}">
              <c16:uniqueId val="{00000005-E7BF-4065-90EB-701F32192C0A}"/>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問14年齢層!$T$145</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問14年齢層!$S$146:$S$154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問14年齢層!$T$146:$T$154</c:f>
              <c:numCache>
                <c:formatCode>0.0</c:formatCode>
                <c:ptCount val="9"/>
                <c:pt idx="0">
                  <c:v>31.6</c:v>
                </c:pt>
                <c:pt idx="1">
                  <c:v>19.7</c:v>
                </c:pt>
                <c:pt idx="2">
                  <c:v>21.1</c:v>
                </c:pt>
                <c:pt idx="3">
                  <c:v>18.8</c:v>
                </c:pt>
                <c:pt idx="4">
                  <c:v>18.2</c:v>
                </c:pt>
                <c:pt idx="5">
                  <c:v>17</c:v>
                </c:pt>
                <c:pt idx="6">
                  <c:v>18.899999999999999</c:v>
                </c:pt>
                <c:pt idx="7">
                  <c:v>14.7</c:v>
                </c:pt>
                <c:pt idx="8">
                  <c:v>16.600000000000001</c:v>
                </c:pt>
              </c:numCache>
            </c:numRef>
          </c:val>
          <c:extLst>
            <c:ext xmlns:c16="http://schemas.microsoft.com/office/drawing/2014/chart" uri="{C3380CC4-5D6E-409C-BE32-E72D297353CC}">
              <c16:uniqueId val="{00000000-DE49-4428-9451-84D32C60D1F5}"/>
            </c:ext>
          </c:extLst>
        </c:ser>
        <c:ser>
          <c:idx val="1"/>
          <c:order val="1"/>
          <c:tx>
            <c:strRef>
              <c:f>問14年齢層!$U$145</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問14年齢層!$S$146:$S$154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問14年齢層!$U$146:$U$154</c:f>
              <c:numCache>
                <c:formatCode>0.0</c:formatCode>
                <c:ptCount val="9"/>
                <c:pt idx="0">
                  <c:v>47.4</c:v>
                </c:pt>
                <c:pt idx="1">
                  <c:v>41</c:v>
                </c:pt>
                <c:pt idx="2">
                  <c:v>42.1</c:v>
                </c:pt>
                <c:pt idx="3">
                  <c:v>50.8</c:v>
                </c:pt>
                <c:pt idx="4">
                  <c:v>47.5</c:v>
                </c:pt>
                <c:pt idx="5">
                  <c:v>37.5</c:v>
                </c:pt>
                <c:pt idx="6">
                  <c:v>42.1</c:v>
                </c:pt>
                <c:pt idx="7">
                  <c:v>50.5</c:v>
                </c:pt>
                <c:pt idx="8">
                  <c:v>43.2</c:v>
                </c:pt>
              </c:numCache>
            </c:numRef>
          </c:val>
          <c:extLst>
            <c:ext xmlns:c16="http://schemas.microsoft.com/office/drawing/2014/chart" uri="{C3380CC4-5D6E-409C-BE32-E72D297353CC}">
              <c16:uniqueId val="{00000001-DE49-4428-9451-84D32C60D1F5}"/>
            </c:ext>
          </c:extLst>
        </c:ser>
        <c:ser>
          <c:idx val="2"/>
          <c:order val="2"/>
          <c:tx>
            <c:strRef>
              <c:f>問14年齢層!$V$145</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問14年齢層!$S$146:$S$154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問14年齢層!$V$146:$V$154</c:f>
              <c:numCache>
                <c:formatCode>0.0</c:formatCode>
                <c:ptCount val="9"/>
                <c:pt idx="0">
                  <c:v>10.5</c:v>
                </c:pt>
                <c:pt idx="1">
                  <c:v>24.6</c:v>
                </c:pt>
                <c:pt idx="2">
                  <c:v>25.4</c:v>
                </c:pt>
                <c:pt idx="3">
                  <c:v>24.9</c:v>
                </c:pt>
                <c:pt idx="4">
                  <c:v>26</c:v>
                </c:pt>
                <c:pt idx="5">
                  <c:v>35.700000000000003</c:v>
                </c:pt>
                <c:pt idx="6">
                  <c:v>33.700000000000003</c:v>
                </c:pt>
                <c:pt idx="7">
                  <c:v>26.6</c:v>
                </c:pt>
                <c:pt idx="8">
                  <c:v>24.9</c:v>
                </c:pt>
              </c:numCache>
            </c:numRef>
          </c:val>
          <c:extLst>
            <c:ext xmlns:c16="http://schemas.microsoft.com/office/drawing/2014/chart" uri="{C3380CC4-5D6E-409C-BE32-E72D297353CC}">
              <c16:uniqueId val="{00000002-DE49-4428-9451-84D32C60D1F5}"/>
            </c:ext>
          </c:extLst>
        </c:ser>
        <c:ser>
          <c:idx val="3"/>
          <c:order val="3"/>
          <c:tx>
            <c:strRef>
              <c:f>問14年齢層!$W$145</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dLbl>
              <c:idx val="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BCC-4544-8E89-5CB4B1403AF1}"/>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5E-4B2F-AF6C-6DCCA017138D}"/>
                </c:ext>
              </c:extLst>
            </c:dLbl>
            <c:dLbl>
              <c:idx val="6"/>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BCC-4544-8E89-5CB4B1403AF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問14年齢層!$S$146:$S$154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問14年齢層!$W$146:$W$154</c:f>
              <c:numCache>
                <c:formatCode>0.0</c:formatCode>
                <c:ptCount val="9"/>
                <c:pt idx="0">
                  <c:v>10.5</c:v>
                </c:pt>
                <c:pt idx="1">
                  <c:v>14.8</c:v>
                </c:pt>
                <c:pt idx="2">
                  <c:v>11.4</c:v>
                </c:pt>
                <c:pt idx="3">
                  <c:v>5.0999999999999996</c:v>
                </c:pt>
                <c:pt idx="4">
                  <c:v>7.4</c:v>
                </c:pt>
                <c:pt idx="5">
                  <c:v>8</c:v>
                </c:pt>
                <c:pt idx="6">
                  <c:v>4.2</c:v>
                </c:pt>
                <c:pt idx="7">
                  <c:v>6</c:v>
                </c:pt>
                <c:pt idx="8">
                  <c:v>8.9</c:v>
                </c:pt>
              </c:numCache>
            </c:numRef>
          </c:val>
          <c:extLst>
            <c:ext xmlns:c16="http://schemas.microsoft.com/office/drawing/2014/chart" uri="{C3380CC4-5D6E-409C-BE32-E72D297353CC}">
              <c16:uniqueId val="{00000003-DE49-4428-9451-84D32C60D1F5}"/>
            </c:ext>
          </c:extLst>
        </c:ser>
        <c:ser>
          <c:idx val="4"/>
          <c:order val="4"/>
          <c:tx>
            <c:strRef>
              <c:f>問14年齢層!$X$145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CC-4544-8E89-5CB4B1403AF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問14年齢層!$S$146:$S$154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問14年齢層!$X$146:$X$154</c:f>
              <c:numCache>
                <c:formatCode>0.0</c:formatCode>
                <c:ptCount val="9"/>
                <c:pt idx="0">
                  <c:v>0</c:v>
                </c:pt>
                <c:pt idx="1">
                  <c:v>0</c:v>
                </c:pt>
                <c:pt idx="2">
                  <c:v>0</c:v>
                </c:pt>
                <c:pt idx="3">
                  <c:v>0.5</c:v>
                </c:pt>
                <c:pt idx="4">
                  <c:v>0.8</c:v>
                </c:pt>
                <c:pt idx="5">
                  <c:v>1.8</c:v>
                </c:pt>
                <c:pt idx="6">
                  <c:v>1.1000000000000001</c:v>
                </c:pt>
                <c:pt idx="7">
                  <c:v>2.2000000000000002</c:v>
                </c:pt>
                <c:pt idx="8">
                  <c:v>6.5</c:v>
                </c:pt>
              </c:numCache>
            </c:numRef>
          </c:val>
          <c:extLst>
            <c:ext xmlns:c16="http://schemas.microsoft.com/office/drawing/2014/chart" uri="{C3380CC4-5D6E-409C-BE32-E72D297353CC}">
              <c16:uniqueId val="{00000007-DE49-4428-9451-84D32C60D1F5}"/>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2526881720430112"/>
        </c:manualLayout>
      </c:layout>
      <c:barChart>
        <c:barDir val="bar"/>
        <c:grouping val="percentStacked"/>
        <c:varyColors val="0"/>
        <c:ser>
          <c:idx val="0"/>
          <c:order val="0"/>
          <c:tx>
            <c:strRef>
              <c:f>問30年齢層!$T$5</c:f>
              <c:strCache>
                <c:ptCount val="1"/>
                <c:pt idx="0">
                  <c:v>週２回以上
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C11F-4FD4-8254-96FAE6AF940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11F-4FD4-8254-96FAE6AF9403}"/>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問30年齢層!$S$4</c:f>
              <c:strCache>
                <c:ptCount val="1"/>
                <c:pt idx="0">
                  <c:v>凡例</c:v>
                </c:pt>
              </c:strCache>
            </c:strRef>
          </c:cat>
          <c:val>
            <c:numRef>
              <c:f>問30年齢層!$T$4</c:f>
              <c:numCache>
                <c:formatCode>General</c:formatCode>
                <c:ptCount val="1"/>
                <c:pt idx="0">
                  <c:v>1</c:v>
                </c:pt>
              </c:numCache>
            </c:numRef>
          </c:val>
          <c:extLst>
            <c:ext xmlns:c16="http://schemas.microsoft.com/office/drawing/2014/chart" uri="{C3380CC4-5D6E-409C-BE32-E72D297353CC}">
              <c16:uniqueId val="{00000002-C11F-4FD4-8254-96FAE6AF9403}"/>
            </c:ext>
          </c:extLst>
        </c:ser>
        <c:ser>
          <c:idx val="1"/>
          <c:order val="1"/>
          <c:tx>
            <c:strRef>
              <c:f>問30年齢層!$U$5</c:f>
              <c:strCache>
                <c:ptCount val="1"/>
                <c:pt idx="0">
                  <c:v>週１回程度
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C11F-4FD4-8254-96FAE6AF940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問30年齢層!$S$4</c:f>
              <c:strCache>
                <c:ptCount val="1"/>
                <c:pt idx="0">
                  <c:v>凡例</c:v>
                </c:pt>
              </c:strCache>
            </c:strRef>
          </c:cat>
          <c:val>
            <c:numRef>
              <c:f>問30年齢層!$U$4</c:f>
              <c:numCache>
                <c:formatCode>General</c:formatCode>
                <c:ptCount val="1"/>
                <c:pt idx="0">
                  <c:v>1</c:v>
                </c:pt>
              </c:numCache>
            </c:numRef>
          </c:val>
          <c:extLst>
            <c:ext xmlns:c16="http://schemas.microsoft.com/office/drawing/2014/chart" uri="{C3380CC4-5D6E-409C-BE32-E72D297353CC}">
              <c16:uniqueId val="{00000004-C11F-4FD4-8254-96FAE6AF9403}"/>
            </c:ext>
          </c:extLst>
        </c:ser>
        <c:ser>
          <c:idx val="2"/>
          <c:order val="2"/>
          <c:tx>
            <c:strRef>
              <c:f>問30年齢層!$V$5</c:f>
              <c:strCache>
                <c:ptCount val="1"/>
                <c:pt idx="0">
                  <c:v>月1～2回程度
している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問30年齢層!$S$4</c:f>
              <c:strCache>
                <c:ptCount val="1"/>
                <c:pt idx="0">
                  <c:v>凡例</c:v>
                </c:pt>
              </c:strCache>
            </c:strRef>
          </c:cat>
          <c:val>
            <c:numRef>
              <c:f>問30年齢層!$V$4</c:f>
              <c:numCache>
                <c:formatCode>General</c:formatCode>
                <c:ptCount val="1"/>
                <c:pt idx="0">
                  <c:v>1</c:v>
                </c:pt>
              </c:numCache>
            </c:numRef>
          </c:val>
          <c:extLst>
            <c:ext xmlns:c16="http://schemas.microsoft.com/office/drawing/2014/chart" uri="{C3380CC4-5D6E-409C-BE32-E72D297353CC}">
              <c16:uniqueId val="{00000005-C11F-4FD4-8254-96FAE6AF9403}"/>
            </c:ext>
          </c:extLst>
        </c:ser>
        <c:ser>
          <c:idx val="3"/>
          <c:order val="3"/>
          <c:tx>
            <c:strRef>
              <c:f>問30年齢層!$W$5</c:f>
              <c:strCache>
                <c:ptCount val="1"/>
                <c:pt idx="0">
                  <c:v>ほとんど
していない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問30年齢層!$S$4</c:f>
              <c:strCache>
                <c:ptCount val="1"/>
                <c:pt idx="0">
                  <c:v>凡例</c:v>
                </c:pt>
              </c:strCache>
            </c:strRef>
          </c:cat>
          <c:val>
            <c:numRef>
              <c:f>問30年齢層!$W$4</c:f>
              <c:numCache>
                <c:formatCode>General</c:formatCode>
                <c:ptCount val="1"/>
                <c:pt idx="0">
                  <c:v>1</c:v>
                </c:pt>
              </c:numCache>
            </c:numRef>
          </c:val>
          <c:extLst>
            <c:ext xmlns:c16="http://schemas.microsoft.com/office/drawing/2014/chart" uri="{C3380CC4-5D6E-409C-BE32-E72D297353CC}">
              <c16:uniqueId val="{00000006-C11F-4FD4-8254-96FAE6AF9403}"/>
            </c:ext>
          </c:extLst>
        </c:ser>
        <c:ser>
          <c:idx val="4"/>
          <c:order val="4"/>
          <c:tx>
            <c:strRef>
              <c:f>問30年齢層!$X$5</c:f>
              <c:strCache>
                <c:ptCount val="1"/>
                <c:pt idx="0">
                  <c:v>全く
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問30年齢層!$S$4</c:f>
              <c:strCache>
                <c:ptCount val="1"/>
                <c:pt idx="0">
                  <c:v>凡例</c:v>
                </c:pt>
              </c:strCache>
            </c:strRef>
          </c:cat>
          <c:val>
            <c:numRef>
              <c:f>問30年齢層!$X$4</c:f>
              <c:numCache>
                <c:formatCode>General</c:formatCode>
                <c:ptCount val="1"/>
                <c:pt idx="0">
                  <c:v>1</c:v>
                </c:pt>
              </c:numCache>
            </c:numRef>
          </c:val>
          <c:extLst>
            <c:ext xmlns:c16="http://schemas.microsoft.com/office/drawing/2014/chart" uri="{C3380CC4-5D6E-409C-BE32-E72D297353CC}">
              <c16:uniqueId val="{00000007-C11F-4FD4-8254-96FAE6AF9403}"/>
            </c:ext>
          </c:extLst>
        </c:ser>
        <c:ser>
          <c:idx val="5"/>
          <c:order val="5"/>
          <c:tx>
            <c:strRef>
              <c:f>問30年齢層!$Y$5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問30年齢層!$S$4</c:f>
              <c:strCache>
                <c:ptCount val="1"/>
                <c:pt idx="0">
                  <c:v>凡例</c:v>
                </c:pt>
              </c:strCache>
            </c:strRef>
          </c:cat>
          <c:val>
            <c:numRef>
              <c:f>問30年齢層!$Y$4</c:f>
              <c:numCache>
                <c:formatCode>General</c:formatCode>
                <c:ptCount val="1"/>
                <c:pt idx="0">
                  <c:v>1</c:v>
                </c:pt>
              </c:numCache>
            </c:numRef>
          </c:val>
          <c:extLst>
            <c:ext xmlns:c16="http://schemas.microsoft.com/office/drawing/2014/chart" uri="{C3380CC4-5D6E-409C-BE32-E72D297353CC}">
              <c16:uniqueId val="{00000008-C11F-4FD4-8254-96FAE6AF940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問30年齢層!$T$35</c:f>
              <c:strCache>
                <c:ptCount val="1"/>
                <c:pt idx="0">
                  <c:v>週２回以上
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問30年齢層!$T$36:$T$44</c:f>
              <c:numCache>
                <c:formatCode>0.0</c:formatCode>
                <c:ptCount val="9"/>
                <c:pt idx="0">
                  <c:v>36.799999999999997</c:v>
                </c:pt>
                <c:pt idx="1">
                  <c:v>31.1</c:v>
                </c:pt>
                <c:pt idx="2">
                  <c:v>28.9</c:v>
                </c:pt>
                <c:pt idx="3">
                  <c:v>31</c:v>
                </c:pt>
                <c:pt idx="4">
                  <c:v>39.299999999999997</c:v>
                </c:pt>
                <c:pt idx="5">
                  <c:v>35.700000000000003</c:v>
                </c:pt>
                <c:pt idx="6">
                  <c:v>33.700000000000003</c:v>
                </c:pt>
                <c:pt idx="7">
                  <c:v>41.8</c:v>
                </c:pt>
                <c:pt idx="8">
                  <c:v>34.9</c:v>
                </c:pt>
              </c:numCache>
            </c:numRef>
          </c:val>
          <c:extLst>
            <c:ext xmlns:c16="http://schemas.microsoft.com/office/drawing/2014/chart" uri="{C3380CC4-5D6E-409C-BE32-E72D297353CC}">
              <c16:uniqueId val="{00000000-91B5-4212-B1A4-4551C52F67FD}"/>
            </c:ext>
          </c:extLst>
        </c:ser>
        <c:ser>
          <c:idx val="1"/>
          <c:order val="1"/>
          <c:tx>
            <c:strRef>
              <c:f>問30年齢層!$U$35</c:f>
              <c:strCache>
                <c:ptCount val="1"/>
                <c:pt idx="0">
                  <c:v>週１回程度
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問30年齢層!$U$36:$U$44</c:f>
              <c:numCache>
                <c:formatCode>0.0</c:formatCode>
                <c:ptCount val="9"/>
                <c:pt idx="0">
                  <c:v>15.8</c:v>
                </c:pt>
                <c:pt idx="1">
                  <c:v>18</c:v>
                </c:pt>
                <c:pt idx="2">
                  <c:v>17.5</c:v>
                </c:pt>
                <c:pt idx="3">
                  <c:v>14.2</c:v>
                </c:pt>
                <c:pt idx="4">
                  <c:v>19</c:v>
                </c:pt>
                <c:pt idx="5">
                  <c:v>17</c:v>
                </c:pt>
                <c:pt idx="6">
                  <c:v>13.7</c:v>
                </c:pt>
                <c:pt idx="7">
                  <c:v>16.8</c:v>
                </c:pt>
                <c:pt idx="8">
                  <c:v>11.8</c:v>
                </c:pt>
              </c:numCache>
            </c:numRef>
          </c:val>
          <c:extLst>
            <c:ext xmlns:c16="http://schemas.microsoft.com/office/drawing/2014/chart" uri="{C3380CC4-5D6E-409C-BE32-E72D297353CC}">
              <c16:uniqueId val="{00000001-91B5-4212-B1A4-4551C52F67FD}"/>
            </c:ext>
          </c:extLst>
        </c:ser>
        <c:ser>
          <c:idx val="2"/>
          <c:order val="2"/>
          <c:tx>
            <c:strRef>
              <c:f>問30年齢層!$V$35</c:f>
              <c:strCache>
                <c:ptCount val="1"/>
                <c:pt idx="0">
                  <c:v>月1～2回程度
している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問30年齢層!$V$36:$V$44</c:f>
              <c:numCache>
                <c:formatCode>0.0</c:formatCode>
                <c:ptCount val="9"/>
                <c:pt idx="0">
                  <c:v>5.3</c:v>
                </c:pt>
                <c:pt idx="1">
                  <c:v>19.7</c:v>
                </c:pt>
                <c:pt idx="2">
                  <c:v>15.8</c:v>
                </c:pt>
                <c:pt idx="3">
                  <c:v>13.7</c:v>
                </c:pt>
                <c:pt idx="4">
                  <c:v>9.1</c:v>
                </c:pt>
                <c:pt idx="5">
                  <c:v>13.4</c:v>
                </c:pt>
                <c:pt idx="6">
                  <c:v>15.8</c:v>
                </c:pt>
                <c:pt idx="7">
                  <c:v>11.4</c:v>
                </c:pt>
                <c:pt idx="8">
                  <c:v>9.5</c:v>
                </c:pt>
              </c:numCache>
            </c:numRef>
          </c:val>
          <c:extLst>
            <c:ext xmlns:c16="http://schemas.microsoft.com/office/drawing/2014/chart" uri="{C3380CC4-5D6E-409C-BE32-E72D297353CC}">
              <c16:uniqueId val="{00000002-91B5-4212-B1A4-4551C52F67FD}"/>
            </c:ext>
          </c:extLst>
        </c:ser>
        <c:ser>
          <c:idx val="3"/>
          <c:order val="3"/>
          <c:tx>
            <c:strRef>
              <c:f>問30年齢層!$W$35</c:f>
              <c:strCache>
                <c:ptCount val="1"/>
                <c:pt idx="0">
                  <c:v>ほとんど
していない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問30年齢層!$W$36:$W$44</c:f>
              <c:numCache>
                <c:formatCode>0.0</c:formatCode>
                <c:ptCount val="9"/>
                <c:pt idx="0">
                  <c:v>31.6</c:v>
                </c:pt>
                <c:pt idx="1">
                  <c:v>21.3</c:v>
                </c:pt>
                <c:pt idx="2">
                  <c:v>25.4</c:v>
                </c:pt>
                <c:pt idx="3">
                  <c:v>27.4</c:v>
                </c:pt>
                <c:pt idx="4">
                  <c:v>18.2</c:v>
                </c:pt>
                <c:pt idx="5">
                  <c:v>19.600000000000001</c:v>
                </c:pt>
                <c:pt idx="6">
                  <c:v>17.899999999999999</c:v>
                </c:pt>
                <c:pt idx="7">
                  <c:v>16.3</c:v>
                </c:pt>
                <c:pt idx="8">
                  <c:v>22.5</c:v>
                </c:pt>
              </c:numCache>
            </c:numRef>
          </c:val>
          <c:extLst>
            <c:ext xmlns:c16="http://schemas.microsoft.com/office/drawing/2014/chart" uri="{C3380CC4-5D6E-409C-BE32-E72D297353CC}">
              <c16:uniqueId val="{00000003-91B5-4212-B1A4-4551C52F67FD}"/>
            </c:ext>
          </c:extLst>
        </c:ser>
        <c:ser>
          <c:idx val="4"/>
          <c:order val="4"/>
          <c:tx>
            <c:strRef>
              <c:f>問30年齢層!$X$35</c:f>
              <c:strCache>
                <c:ptCount val="1"/>
                <c:pt idx="0">
                  <c:v>全く
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問30年齢層!$X$36:$X$44</c:f>
              <c:numCache>
                <c:formatCode>0.0</c:formatCode>
                <c:ptCount val="9"/>
                <c:pt idx="0">
                  <c:v>10.5</c:v>
                </c:pt>
                <c:pt idx="1">
                  <c:v>9.8000000000000007</c:v>
                </c:pt>
                <c:pt idx="2">
                  <c:v>12.3</c:v>
                </c:pt>
                <c:pt idx="3">
                  <c:v>12.2</c:v>
                </c:pt>
                <c:pt idx="4">
                  <c:v>13.2</c:v>
                </c:pt>
                <c:pt idx="5">
                  <c:v>12.5</c:v>
                </c:pt>
                <c:pt idx="6">
                  <c:v>13.7</c:v>
                </c:pt>
                <c:pt idx="7">
                  <c:v>9.1999999999999993</c:v>
                </c:pt>
                <c:pt idx="8">
                  <c:v>10.7</c:v>
                </c:pt>
              </c:numCache>
            </c:numRef>
          </c:val>
          <c:extLst>
            <c:ext xmlns:c16="http://schemas.microsoft.com/office/drawing/2014/chart" uri="{C3380CC4-5D6E-409C-BE32-E72D297353CC}">
              <c16:uniqueId val="{00000004-91B5-4212-B1A4-4551C52F67FD}"/>
            </c:ext>
          </c:extLst>
        </c:ser>
        <c:ser>
          <c:idx val="5"/>
          <c:order val="5"/>
          <c:tx>
            <c:strRef>
              <c:f>問30年齢層!$Y$35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BE-4AB1-B4E1-7B471024E062}"/>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BE-4AB1-B4E1-7B471024E062}"/>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BE-4AB1-B4E1-7B471024E06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問30年齢層!$S$36:$S$44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問30年齢層!$Y$36:$Y$44</c:f>
              <c:numCache>
                <c:formatCode>0.0</c:formatCode>
                <c:ptCount val="9"/>
                <c:pt idx="0">
                  <c:v>0</c:v>
                </c:pt>
                <c:pt idx="1">
                  <c:v>0</c:v>
                </c:pt>
                <c:pt idx="2">
                  <c:v>0</c:v>
                </c:pt>
                <c:pt idx="3">
                  <c:v>1.5</c:v>
                </c:pt>
                <c:pt idx="4">
                  <c:v>1.2</c:v>
                </c:pt>
                <c:pt idx="5">
                  <c:v>1.8</c:v>
                </c:pt>
                <c:pt idx="6">
                  <c:v>5.3</c:v>
                </c:pt>
                <c:pt idx="7">
                  <c:v>4.3</c:v>
                </c:pt>
                <c:pt idx="8">
                  <c:v>10.7</c:v>
                </c:pt>
              </c:numCache>
            </c:numRef>
          </c:val>
          <c:extLst>
            <c:ext xmlns:c16="http://schemas.microsoft.com/office/drawing/2014/chart" uri="{C3380CC4-5D6E-409C-BE32-E72D297353CC}">
              <c16:uniqueId val="{00000005-91B5-4212-B1A4-4551C52F67FD}"/>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1182795698924726"/>
        </c:manualLayout>
      </c:layout>
      <c:barChart>
        <c:barDir val="bar"/>
        <c:grouping val="percentStacked"/>
        <c:varyColors val="0"/>
        <c:ser>
          <c:idx val="0"/>
          <c:order val="0"/>
          <c:tx>
            <c:strRef>
              <c:f>問30年齢層!$T$35</c:f>
              <c:strCache>
                <c:ptCount val="1"/>
                <c:pt idx="0">
                  <c:v>週２回以上
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9A0A-4EF3-95A7-F105854AAA1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9A0A-4EF3-95A7-F105854AAA1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問30年齢層!$S$34</c:f>
              <c:strCache>
                <c:ptCount val="1"/>
                <c:pt idx="0">
                  <c:v>凡例</c:v>
                </c:pt>
              </c:strCache>
            </c:strRef>
          </c:cat>
          <c:val>
            <c:numRef>
              <c:f>問30年齢層!$T$34</c:f>
              <c:numCache>
                <c:formatCode>General</c:formatCode>
                <c:ptCount val="1"/>
                <c:pt idx="0">
                  <c:v>1</c:v>
                </c:pt>
              </c:numCache>
            </c:numRef>
          </c:val>
          <c:extLst>
            <c:ext xmlns:c16="http://schemas.microsoft.com/office/drawing/2014/chart" uri="{C3380CC4-5D6E-409C-BE32-E72D297353CC}">
              <c16:uniqueId val="{00000002-9A0A-4EF3-95A7-F105854AAA10}"/>
            </c:ext>
          </c:extLst>
        </c:ser>
        <c:ser>
          <c:idx val="1"/>
          <c:order val="1"/>
          <c:tx>
            <c:strRef>
              <c:f>問30年齢層!$U$35</c:f>
              <c:strCache>
                <c:ptCount val="1"/>
                <c:pt idx="0">
                  <c:v>週１回程度
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9A0A-4EF3-95A7-F105854AAA1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問30年齢層!$S$34</c:f>
              <c:strCache>
                <c:ptCount val="1"/>
                <c:pt idx="0">
                  <c:v>凡例</c:v>
                </c:pt>
              </c:strCache>
            </c:strRef>
          </c:cat>
          <c:val>
            <c:numRef>
              <c:f>問30年齢層!$U$34</c:f>
              <c:numCache>
                <c:formatCode>General</c:formatCode>
                <c:ptCount val="1"/>
                <c:pt idx="0">
                  <c:v>1</c:v>
                </c:pt>
              </c:numCache>
            </c:numRef>
          </c:val>
          <c:extLst>
            <c:ext xmlns:c16="http://schemas.microsoft.com/office/drawing/2014/chart" uri="{C3380CC4-5D6E-409C-BE32-E72D297353CC}">
              <c16:uniqueId val="{00000004-9A0A-4EF3-95A7-F105854AAA10}"/>
            </c:ext>
          </c:extLst>
        </c:ser>
        <c:ser>
          <c:idx val="2"/>
          <c:order val="2"/>
          <c:tx>
            <c:strRef>
              <c:f>問30年齢層!$V$35</c:f>
              <c:strCache>
                <c:ptCount val="1"/>
                <c:pt idx="0">
                  <c:v>月1～2回程度
している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問30年齢層!$S$34</c:f>
              <c:strCache>
                <c:ptCount val="1"/>
                <c:pt idx="0">
                  <c:v>凡例</c:v>
                </c:pt>
              </c:strCache>
            </c:strRef>
          </c:cat>
          <c:val>
            <c:numRef>
              <c:f>問30年齢層!$V$34</c:f>
              <c:numCache>
                <c:formatCode>General</c:formatCode>
                <c:ptCount val="1"/>
                <c:pt idx="0">
                  <c:v>1</c:v>
                </c:pt>
              </c:numCache>
            </c:numRef>
          </c:val>
          <c:extLst>
            <c:ext xmlns:c16="http://schemas.microsoft.com/office/drawing/2014/chart" uri="{C3380CC4-5D6E-409C-BE32-E72D297353CC}">
              <c16:uniqueId val="{00000005-9A0A-4EF3-95A7-F105854AAA10}"/>
            </c:ext>
          </c:extLst>
        </c:ser>
        <c:ser>
          <c:idx val="3"/>
          <c:order val="3"/>
          <c:tx>
            <c:strRef>
              <c:f>問30年齢層!$W$35</c:f>
              <c:strCache>
                <c:ptCount val="1"/>
                <c:pt idx="0">
                  <c:v>ほとんど
していない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問30年齢層!$S$34</c:f>
              <c:strCache>
                <c:ptCount val="1"/>
                <c:pt idx="0">
                  <c:v>凡例</c:v>
                </c:pt>
              </c:strCache>
            </c:strRef>
          </c:cat>
          <c:val>
            <c:numRef>
              <c:f>問30年齢層!$W$34</c:f>
              <c:numCache>
                <c:formatCode>General</c:formatCode>
                <c:ptCount val="1"/>
                <c:pt idx="0">
                  <c:v>1</c:v>
                </c:pt>
              </c:numCache>
            </c:numRef>
          </c:val>
          <c:extLst>
            <c:ext xmlns:c16="http://schemas.microsoft.com/office/drawing/2014/chart" uri="{C3380CC4-5D6E-409C-BE32-E72D297353CC}">
              <c16:uniqueId val="{00000006-9A0A-4EF3-95A7-F105854AAA10}"/>
            </c:ext>
          </c:extLst>
        </c:ser>
        <c:ser>
          <c:idx val="4"/>
          <c:order val="4"/>
          <c:tx>
            <c:strRef>
              <c:f>問30年齢層!$X$35</c:f>
              <c:strCache>
                <c:ptCount val="1"/>
                <c:pt idx="0">
                  <c:v>全く
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問30年齢層!$S$34</c:f>
              <c:strCache>
                <c:ptCount val="1"/>
                <c:pt idx="0">
                  <c:v>凡例</c:v>
                </c:pt>
              </c:strCache>
            </c:strRef>
          </c:cat>
          <c:val>
            <c:numRef>
              <c:f>問30年齢層!$X$34</c:f>
              <c:numCache>
                <c:formatCode>General</c:formatCode>
                <c:ptCount val="1"/>
                <c:pt idx="0">
                  <c:v>1</c:v>
                </c:pt>
              </c:numCache>
            </c:numRef>
          </c:val>
          <c:extLst>
            <c:ext xmlns:c16="http://schemas.microsoft.com/office/drawing/2014/chart" uri="{C3380CC4-5D6E-409C-BE32-E72D297353CC}">
              <c16:uniqueId val="{00000007-9A0A-4EF3-95A7-F105854AAA10}"/>
            </c:ext>
          </c:extLst>
        </c:ser>
        <c:ser>
          <c:idx val="5"/>
          <c:order val="5"/>
          <c:tx>
            <c:strRef>
              <c:f>問30年齢層!$Y$35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問30年齢層!$S$34</c:f>
              <c:strCache>
                <c:ptCount val="1"/>
                <c:pt idx="0">
                  <c:v>凡例</c:v>
                </c:pt>
              </c:strCache>
            </c:strRef>
          </c:cat>
          <c:val>
            <c:numRef>
              <c:f>問30年齢層!$Y$34</c:f>
              <c:numCache>
                <c:formatCode>General</c:formatCode>
                <c:ptCount val="1"/>
                <c:pt idx="0">
                  <c:v>1</c:v>
                </c:pt>
              </c:numCache>
            </c:numRef>
          </c:val>
          <c:extLst>
            <c:ext xmlns:c16="http://schemas.microsoft.com/office/drawing/2014/chart" uri="{C3380CC4-5D6E-409C-BE32-E72D297353CC}">
              <c16:uniqueId val="{00000008-9A0A-4EF3-95A7-F105854AAA1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問30年齢層!$T$65</c:f>
              <c:strCache>
                <c:ptCount val="1"/>
                <c:pt idx="0">
                  <c:v>週２回以上
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問30年齢層!$T$66:$T$74</c:f>
              <c:numCache>
                <c:formatCode>0.0</c:formatCode>
                <c:ptCount val="9"/>
                <c:pt idx="0">
                  <c:v>21.1</c:v>
                </c:pt>
                <c:pt idx="1">
                  <c:v>8.1999999999999993</c:v>
                </c:pt>
                <c:pt idx="2">
                  <c:v>14.9</c:v>
                </c:pt>
                <c:pt idx="3">
                  <c:v>19.8</c:v>
                </c:pt>
                <c:pt idx="4">
                  <c:v>21.9</c:v>
                </c:pt>
                <c:pt idx="5">
                  <c:v>25.9</c:v>
                </c:pt>
                <c:pt idx="6">
                  <c:v>18.899999999999999</c:v>
                </c:pt>
                <c:pt idx="7">
                  <c:v>27.7</c:v>
                </c:pt>
                <c:pt idx="8">
                  <c:v>26.6</c:v>
                </c:pt>
              </c:numCache>
            </c:numRef>
          </c:val>
          <c:extLst>
            <c:ext xmlns:c16="http://schemas.microsoft.com/office/drawing/2014/chart" uri="{C3380CC4-5D6E-409C-BE32-E72D297353CC}">
              <c16:uniqueId val="{00000000-6A3F-49A4-9ED2-C4402DF20A29}"/>
            </c:ext>
          </c:extLst>
        </c:ser>
        <c:ser>
          <c:idx val="1"/>
          <c:order val="1"/>
          <c:tx>
            <c:strRef>
              <c:f>問30年齢層!$U$65</c:f>
              <c:strCache>
                <c:ptCount val="1"/>
                <c:pt idx="0">
                  <c:v>週１回程度
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問30年齢層!$U$66:$U$74</c:f>
              <c:numCache>
                <c:formatCode>0.0</c:formatCode>
                <c:ptCount val="9"/>
                <c:pt idx="0">
                  <c:v>15.8</c:v>
                </c:pt>
                <c:pt idx="1">
                  <c:v>9.8000000000000007</c:v>
                </c:pt>
                <c:pt idx="2">
                  <c:v>13.2</c:v>
                </c:pt>
                <c:pt idx="3">
                  <c:v>12.2</c:v>
                </c:pt>
                <c:pt idx="4">
                  <c:v>13.2</c:v>
                </c:pt>
                <c:pt idx="5">
                  <c:v>10.7</c:v>
                </c:pt>
                <c:pt idx="6">
                  <c:v>9.5</c:v>
                </c:pt>
                <c:pt idx="7">
                  <c:v>15.8</c:v>
                </c:pt>
                <c:pt idx="8">
                  <c:v>12.4</c:v>
                </c:pt>
              </c:numCache>
            </c:numRef>
          </c:val>
          <c:extLst>
            <c:ext xmlns:c16="http://schemas.microsoft.com/office/drawing/2014/chart" uri="{C3380CC4-5D6E-409C-BE32-E72D297353CC}">
              <c16:uniqueId val="{00000001-6A3F-49A4-9ED2-C4402DF20A29}"/>
            </c:ext>
          </c:extLst>
        </c:ser>
        <c:ser>
          <c:idx val="2"/>
          <c:order val="2"/>
          <c:tx>
            <c:strRef>
              <c:f>問30年齢層!$V$65</c:f>
              <c:strCache>
                <c:ptCount val="1"/>
                <c:pt idx="0">
                  <c:v>月1～2回程度
している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問30年齢層!$V$66:$V$74</c:f>
              <c:numCache>
                <c:formatCode>0.0</c:formatCode>
                <c:ptCount val="9"/>
                <c:pt idx="0">
                  <c:v>15.8</c:v>
                </c:pt>
                <c:pt idx="1">
                  <c:v>11.5</c:v>
                </c:pt>
                <c:pt idx="2">
                  <c:v>10.5</c:v>
                </c:pt>
                <c:pt idx="3">
                  <c:v>10.199999999999999</c:v>
                </c:pt>
                <c:pt idx="4">
                  <c:v>10.3</c:v>
                </c:pt>
                <c:pt idx="5">
                  <c:v>10.7</c:v>
                </c:pt>
                <c:pt idx="6">
                  <c:v>7.4</c:v>
                </c:pt>
                <c:pt idx="7">
                  <c:v>12</c:v>
                </c:pt>
                <c:pt idx="8">
                  <c:v>11.2</c:v>
                </c:pt>
              </c:numCache>
            </c:numRef>
          </c:val>
          <c:extLst>
            <c:ext xmlns:c16="http://schemas.microsoft.com/office/drawing/2014/chart" uri="{C3380CC4-5D6E-409C-BE32-E72D297353CC}">
              <c16:uniqueId val="{00000002-6A3F-49A4-9ED2-C4402DF20A29}"/>
            </c:ext>
          </c:extLst>
        </c:ser>
        <c:ser>
          <c:idx val="3"/>
          <c:order val="3"/>
          <c:tx>
            <c:strRef>
              <c:f>問30年齢層!$W$65</c:f>
              <c:strCache>
                <c:ptCount val="1"/>
                <c:pt idx="0">
                  <c:v>ほとんど
していない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問30年齢層!$W$66:$W$74</c:f>
              <c:numCache>
                <c:formatCode>0.0</c:formatCode>
                <c:ptCount val="9"/>
                <c:pt idx="0">
                  <c:v>21.1</c:v>
                </c:pt>
                <c:pt idx="1">
                  <c:v>34.4</c:v>
                </c:pt>
                <c:pt idx="2">
                  <c:v>29.8</c:v>
                </c:pt>
                <c:pt idx="3">
                  <c:v>35</c:v>
                </c:pt>
                <c:pt idx="4">
                  <c:v>24</c:v>
                </c:pt>
                <c:pt idx="5">
                  <c:v>20.5</c:v>
                </c:pt>
                <c:pt idx="6">
                  <c:v>27.4</c:v>
                </c:pt>
                <c:pt idx="7">
                  <c:v>24.5</c:v>
                </c:pt>
                <c:pt idx="8">
                  <c:v>27.2</c:v>
                </c:pt>
              </c:numCache>
            </c:numRef>
          </c:val>
          <c:extLst>
            <c:ext xmlns:c16="http://schemas.microsoft.com/office/drawing/2014/chart" uri="{C3380CC4-5D6E-409C-BE32-E72D297353CC}">
              <c16:uniqueId val="{00000003-6A3F-49A4-9ED2-C4402DF20A29}"/>
            </c:ext>
          </c:extLst>
        </c:ser>
        <c:ser>
          <c:idx val="4"/>
          <c:order val="4"/>
          <c:tx>
            <c:strRef>
              <c:f>問30年齢層!$X$65</c:f>
              <c:strCache>
                <c:ptCount val="1"/>
                <c:pt idx="0">
                  <c:v>全く
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問30年齢層!$X$66:$X$74</c:f>
              <c:numCache>
                <c:formatCode>0.0</c:formatCode>
                <c:ptCount val="9"/>
                <c:pt idx="0">
                  <c:v>26.3</c:v>
                </c:pt>
                <c:pt idx="1">
                  <c:v>36.1</c:v>
                </c:pt>
                <c:pt idx="2">
                  <c:v>31.6</c:v>
                </c:pt>
                <c:pt idx="3">
                  <c:v>22.3</c:v>
                </c:pt>
                <c:pt idx="4">
                  <c:v>28.9</c:v>
                </c:pt>
                <c:pt idx="5">
                  <c:v>30.4</c:v>
                </c:pt>
                <c:pt idx="6">
                  <c:v>31.6</c:v>
                </c:pt>
                <c:pt idx="7">
                  <c:v>15.2</c:v>
                </c:pt>
                <c:pt idx="8">
                  <c:v>13.6</c:v>
                </c:pt>
              </c:numCache>
            </c:numRef>
          </c:val>
          <c:extLst>
            <c:ext xmlns:c16="http://schemas.microsoft.com/office/drawing/2014/chart" uri="{C3380CC4-5D6E-409C-BE32-E72D297353CC}">
              <c16:uniqueId val="{00000004-6A3F-49A4-9ED2-C4402DF20A29}"/>
            </c:ext>
          </c:extLst>
        </c:ser>
        <c:ser>
          <c:idx val="5"/>
          <c:order val="5"/>
          <c:tx>
            <c:strRef>
              <c:f>問30年齢層!$Y$65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D4-410C-98D1-4C666768D4FF}"/>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D4-410C-98D1-4C666768D4FF}"/>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D4-410C-98D1-4C666768D4F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問30年齢層!$S$66:$S$74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問30年齢層!$Y$66:$Y$74</c:f>
              <c:numCache>
                <c:formatCode>0.0</c:formatCode>
                <c:ptCount val="9"/>
                <c:pt idx="0">
                  <c:v>0</c:v>
                </c:pt>
                <c:pt idx="1">
                  <c:v>0</c:v>
                </c:pt>
                <c:pt idx="2">
                  <c:v>0</c:v>
                </c:pt>
                <c:pt idx="3">
                  <c:v>0.5</c:v>
                </c:pt>
                <c:pt idx="4">
                  <c:v>1.7</c:v>
                </c:pt>
                <c:pt idx="5">
                  <c:v>1.8</c:v>
                </c:pt>
                <c:pt idx="6">
                  <c:v>5.3</c:v>
                </c:pt>
                <c:pt idx="7">
                  <c:v>4.9000000000000004</c:v>
                </c:pt>
                <c:pt idx="8">
                  <c:v>8.9</c:v>
                </c:pt>
              </c:numCache>
            </c:numRef>
          </c:val>
          <c:extLst>
            <c:ext xmlns:c16="http://schemas.microsoft.com/office/drawing/2014/chart" uri="{C3380CC4-5D6E-409C-BE32-E72D297353CC}">
              <c16:uniqueId val="{00000005-6A3F-49A4-9ED2-C4402DF20A29}"/>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2526881720430112"/>
        </c:manualLayout>
      </c:layout>
      <c:barChart>
        <c:barDir val="bar"/>
        <c:grouping val="percentStacked"/>
        <c:varyColors val="0"/>
        <c:ser>
          <c:idx val="0"/>
          <c:order val="0"/>
          <c:tx>
            <c:strRef>
              <c:f>問30年齢層!$T$65</c:f>
              <c:strCache>
                <c:ptCount val="1"/>
                <c:pt idx="0">
                  <c:v>週２回以上
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DEB6-46B8-8AC3-94CB5276CF1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EB6-46B8-8AC3-94CB5276CF1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問30年齢層!$S$64</c:f>
              <c:strCache>
                <c:ptCount val="1"/>
                <c:pt idx="0">
                  <c:v>凡例</c:v>
                </c:pt>
              </c:strCache>
            </c:strRef>
          </c:cat>
          <c:val>
            <c:numRef>
              <c:f>問30年齢層!$T$64</c:f>
              <c:numCache>
                <c:formatCode>General</c:formatCode>
                <c:ptCount val="1"/>
                <c:pt idx="0">
                  <c:v>1</c:v>
                </c:pt>
              </c:numCache>
            </c:numRef>
          </c:val>
          <c:extLst>
            <c:ext xmlns:c16="http://schemas.microsoft.com/office/drawing/2014/chart" uri="{C3380CC4-5D6E-409C-BE32-E72D297353CC}">
              <c16:uniqueId val="{00000002-DEB6-46B8-8AC3-94CB5276CF1F}"/>
            </c:ext>
          </c:extLst>
        </c:ser>
        <c:ser>
          <c:idx val="1"/>
          <c:order val="1"/>
          <c:tx>
            <c:strRef>
              <c:f>問30年齢層!$U$65</c:f>
              <c:strCache>
                <c:ptCount val="1"/>
                <c:pt idx="0">
                  <c:v>週１回程度
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DEB6-46B8-8AC3-94CB5276CF1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問30年齢層!$S$64</c:f>
              <c:strCache>
                <c:ptCount val="1"/>
                <c:pt idx="0">
                  <c:v>凡例</c:v>
                </c:pt>
              </c:strCache>
            </c:strRef>
          </c:cat>
          <c:val>
            <c:numRef>
              <c:f>問30年齢層!$U$64</c:f>
              <c:numCache>
                <c:formatCode>General</c:formatCode>
                <c:ptCount val="1"/>
                <c:pt idx="0">
                  <c:v>1</c:v>
                </c:pt>
              </c:numCache>
            </c:numRef>
          </c:val>
          <c:extLst>
            <c:ext xmlns:c16="http://schemas.microsoft.com/office/drawing/2014/chart" uri="{C3380CC4-5D6E-409C-BE32-E72D297353CC}">
              <c16:uniqueId val="{00000004-DEB6-46B8-8AC3-94CB5276CF1F}"/>
            </c:ext>
          </c:extLst>
        </c:ser>
        <c:ser>
          <c:idx val="2"/>
          <c:order val="2"/>
          <c:tx>
            <c:strRef>
              <c:f>問30年齢層!$V$65</c:f>
              <c:strCache>
                <c:ptCount val="1"/>
                <c:pt idx="0">
                  <c:v>月1～2回程度
している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問30年齢層!$S$64</c:f>
              <c:strCache>
                <c:ptCount val="1"/>
                <c:pt idx="0">
                  <c:v>凡例</c:v>
                </c:pt>
              </c:strCache>
            </c:strRef>
          </c:cat>
          <c:val>
            <c:numRef>
              <c:f>問30年齢層!$V$64</c:f>
              <c:numCache>
                <c:formatCode>General</c:formatCode>
                <c:ptCount val="1"/>
                <c:pt idx="0">
                  <c:v>1</c:v>
                </c:pt>
              </c:numCache>
            </c:numRef>
          </c:val>
          <c:extLst>
            <c:ext xmlns:c16="http://schemas.microsoft.com/office/drawing/2014/chart" uri="{C3380CC4-5D6E-409C-BE32-E72D297353CC}">
              <c16:uniqueId val="{00000005-DEB6-46B8-8AC3-94CB5276CF1F}"/>
            </c:ext>
          </c:extLst>
        </c:ser>
        <c:ser>
          <c:idx val="3"/>
          <c:order val="3"/>
          <c:tx>
            <c:strRef>
              <c:f>問30年齢層!$W$65</c:f>
              <c:strCache>
                <c:ptCount val="1"/>
                <c:pt idx="0">
                  <c:v>ほとんど
していない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問30年齢層!$S$64</c:f>
              <c:strCache>
                <c:ptCount val="1"/>
                <c:pt idx="0">
                  <c:v>凡例</c:v>
                </c:pt>
              </c:strCache>
            </c:strRef>
          </c:cat>
          <c:val>
            <c:numRef>
              <c:f>問30年齢層!$W$64</c:f>
              <c:numCache>
                <c:formatCode>General</c:formatCode>
                <c:ptCount val="1"/>
                <c:pt idx="0">
                  <c:v>1</c:v>
                </c:pt>
              </c:numCache>
            </c:numRef>
          </c:val>
          <c:extLst>
            <c:ext xmlns:c16="http://schemas.microsoft.com/office/drawing/2014/chart" uri="{C3380CC4-5D6E-409C-BE32-E72D297353CC}">
              <c16:uniqueId val="{00000006-DEB6-46B8-8AC3-94CB5276CF1F}"/>
            </c:ext>
          </c:extLst>
        </c:ser>
        <c:ser>
          <c:idx val="4"/>
          <c:order val="4"/>
          <c:tx>
            <c:strRef>
              <c:f>問30年齢層!$X$65</c:f>
              <c:strCache>
                <c:ptCount val="1"/>
                <c:pt idx="0">
                  <c:v>全く
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問30年齢層!$S$64</c:f>
              <c:strCache>
                <c:ptCount val="1"/>
                <c:pt idx="0">
                  <c:v>凡例</c:v>
                </c:pt>
              </c:strCache>
            </c:strRef>
          </c:cat>
          <c:val>
            <c:numRef>
              <c:f>問30年齢層!$X$64</c:f>
              <c:numCache>
                <c:formatCode>General</c:formatCode>
                <c:ptCount val="1"/>
                <c:pt idx="0">
                  <c:v>1</c:v>
                </c:pt>
              </c:numCache>
            </c:numRef>
          </c:val>
          <c:extLst>
            <c:ext xmlns:c16="http://schemas.microsoft.com/office/drawing/2014/chart" uri="{C3380CC4-5D6E-409C-BE32-E72D297353CC}">
              <c16:uniqueId val="{00000007-DEB6-46B8-8AC3-94CB5276CF1F}"/>
            </c:ext>
          </c:extLst>
        </c:ser>
        <c:ser>
          <c:idx val="5"/>
          <c:order val="5"/>
          <c:tx>
            <c:strRef>
              <c:f>問30年齢層!$Y$65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問30年齢層!$S$64</c:f>
              <c:strCache>
                <c:ptCount val="1"/>
                <c:pt idx="0">
                  <c:v>凡例</c:v>
                </c:pt>
              </c:strCache>
            </c:strRef>
          </c:cat>
          <c:val>
            <c:numRef>
              <c:f>問30年齢層!$Y$64</c:f>
              <c:numCache>
                <c:formatCode>General</c:formatCode>
                <c:ptCount val="1"/>
                <c:pt idx="0">
                  <c:v>1</c:v>
                </c:pt>
              </c:numCache>
            </c:numRef>
          </c:val>
          <c:extLst>
            <c:ext xmlns:c16="http://schemas.microsoft.com/office/drawing/2014/chart" uri="{C3380CC4-5D6E-409C-BE32-E72D297353CC}">
              <c16:uniqueId val="{00000008-DEB6-46B8-8AC3-94CB5276CF1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問30年齢層!$T$95</c:f>
              <c:strCache>
                <c:ptCount val="1"/>
                <c:pt idx="0">
                  <c:v>週２回以上
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問30年齢層!$T$96:$T$104</c:f>
              <c:numCache>
                <c:formatCode>0.0</c:formatCode>
                <c:ptCount val="9"/>
                <c:pt idx="0">
                  <c:v>10.5</c:v>
                </c:pt>
                <c:pt idx="1">
                  <c:v>8.1999999999999993</c:v>
                </c:pt>
                <c:pt idx="2">
                  <c:v>7.9</c:v>
                </c:pt>
                <c:pt idx="3">
                  <c:v>7.6</c:v>
                </c:pt>
                <c:pt idx="4">
                  <c:v>11.2</c:v>
                </c:pt>
                <c:pt idx="5">
                  <c:v>14.3</c:v>
                </c:pt>
                <c:pt idx="6">
                  <c:v>7.4</c:v>
                </c:pt>
                <c:pt idx="7">
                  <c:v>14.1</c:v>
                </c:pt>
                <c:pt idx="8">
                  <c:v>11.8</c:v>
                </c:pt>
              </c:numCache>
            </c:numRef>
          </c:val>
          <c:extLst>
            <c:ext xmlns:c16="http://schemas.microsoft.com/office/drawing/2014/chart" uri="{C3380CC4-5D6E-409C-BE32-E72D297353CC}">
              <c16:uniqueId val="{00000000-C4F1-411A-BE37-EFF8B0729C0A}"/>
            </c:ext>
          </c:extLst>
        </c:ser>
        <c:ser>
          <c:idx val="1"/>
          <c:order val="1"/>
          <c:tx>
            <c:strRef>
              <c:f>問30年齢層!$U$95</c:f>
              <c:strCache>
                <c:ptCount val="1"/>
                <c:pt idx="0">
                  <c:v>週１回程度
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問30年齢層!$U$96:$U$104</c:f>
              <c:numCache>
                <c:formatCode>0.0</c:formatCode>
                <c:ptCount val="9"/>
                <c:pt idx="0">
                  <c:v>10.5</c:v>
                </c:pt>
                <c:pt idx="1">
                  <c:v>11.5</c:v>
                </c:pt>
                <c:pt idx="2">
                  <c:v>11.4</c:v>
                </c:pt>
                <c:pt idx="3">
                  <c:v>10.7</c:v>
                </c:pt>
                <c:pt idx="4">
                  <c:v>6.6</c:v>
                </c:pt>
                <c:pt idx="5">
                  <c:v>3.6</c:v>
                </c:pt>
                <c:pt idx="6">
                  <c:v>7.4</c:v>
                </c:pt>
                <c:pt idx="7">
                  <c:v>9.1999999999999993</c:v>
                </c:pt>
                <c:pt idx="8">
                  <c:v>7.1</c:v>
                </c:pt>
              </c:numCache>
            </c:numRef>
          </c:val>
          <c:extLst>
            <c:ext xmlns:c16="http://schemas.microsoft.com/office/drawing/2014/chart" uri="{C3380CC4-5D6E-409C-BE32-E72D297353CC}">
              <c16:uniqueId val="{00000001-C4F1-411A-BE37-EFF8B0729C0A}"/>
            </c:ext>
          </c:extLst>
        </c:ser>
        <c:ser>
          <c:idx val="2"/>
          <c:order val="2"/>
          <c:tx>
            <c:strRef>
              <c:f>問30年齢層!$V$95</c:f>
              <c:strCache>
                <c:ptCount val="1"/>
                <c:pt idx="0">
                  <c:v>月1～2回程度
している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問30年齢層!$V$96:$V$104</c:f>
              <c:numCache>
                <c:formatCode>0.0</c:formatCode>
                <c:ptCount val="9"/>
                <c:pt idx="0">
                  <c:v>15.8</c:v>
                </c:pt>
                <c:pt idx="1">
                  <c:v>14.8</c:v>
                </c:pt>
                <c:pt idx="2">
                  <c:v>14.9</c:v>
                </c:pt>
                <c:pt idx="3">
                  <c:v>14.2</c:v>
                </c:pt>
                <c:pt idx="4">
                  <c:v>8.6999999999999993</c:v>
                </c:pt>
                <c:pt idx="5">
                  <c:v>14.3</c:v>
                </c:pt>
                <c:pt idx="6">
                  <c:v>10.5</c:v>
                </c:pt>
                <c:pt idx="7">
                  <c:v>12</c:v>
                </c:pt>
                <c:pt idx="8">
                  <c:v>6.5</c:v>
                </c:pt>
              </c:numCache>
            </c:numRef>
          </c:val>
          <c:extLst>
            <c:ext xmlns:c16="http://schemas.microsoft.com/office/drawing/2014/chart" uri="{C3380CC4-5D6E-409C-BE32-E72D297353CC}">
              <c16:uniqueId val="{00000002-C4F1-411A-BE37-EFF8B0729C0A}"/>
            </c:ext>
          </c:extLst>
        </c:ser>
        <c:ser>
          <c:idx val="3"/>
          <c:order val="3"/>
          <c:tx>
            <c:strRef>
              <c:f>問30年齢層!$W$95</c:f>
              <c:strCache>
                <c:ptCount val="1"/>
                <c:pt idx="0">
                  <c:v>ほとんど
していない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問30年齢層!$W$96:$W$104</c:f>
              <c:numCache>
                <c:formatCode>0.0</c:formatCode>
                <c:ptCount val="9"/>
                <c:pt idx="0">
                  <c:v>21.1</c:v>
                </c:pt>
                <c:pt idx="1">
                  <c:v>27.9</c:v>
                </c:pt>
                <c:pt idx="2">
                  <c:v>28.9</c:v>
                </c:pt>
                <c:pt idx="3">
                  <c:v>35.5</c:v>
                </c:pt>
                <c:pt idx="4">
                  <c:v>28.9</c:v>
                </c:pt>
                <c:pt idx="5">
                  <c:v>26.8</c:v>
                </c:pt>
                <c:pt idx="6">
                  <c:v>29.5</c:v>
                </c:pt>
                <c:pt idx="7">
                  <c:v>33.200000000000003</c:v>
                </c:pt>
                <c:pt idx="8">
                  <c:v>34.9</c:v>
                </c:pt>
              </c:numCache>
            </c:numRef>
          </c:val>
          <c:extLst>
            <c:ext xmlns:c16="http://schemas.microsoft.com/office/drawing/2014/chart" uri="{C3380CC4-5D6E-409C-BE32-E72D297353CC}">
              <c16:uniqueId val="{00000003-C4F1-411A-BE37-EFF8B0729C0A}"/>
            </c:ext>
          </c:extLst>
        </c:ser>
        <c:ser>
          <c:idx val="4"/>
          <c:order val="4"/>
          <c:tx>
            <c:strRef>
              <c:f>問30年齢層!$X$95</c:f>
              <c:strCache>
                <c:ptCount val="1"/>
                <c:pt idx="0">
                  <c:v>全く
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問30年齢層!$X$96:$X$104</c:f>
              <c:numCache>
                <c:formatCode>0.0</c:formatCode>
                <c:ptCount val="9"/>
                <c:pt idx="0">
                  <c:v>42.1</c:v>
                </c:pt>
                <c:pt idx="1">
                  <c:v>37.700000000000003</c:v>
                </c:pt>
                <c:pt idx="2">
                  <c:v>36.799999999999997</c:v>
                </c:pt>
                <c:pt idx="3">
                  <c:v>31.5</c:v>
                </c:pt>
                <c:pt idx="4">
                  <c:v>43</c:v>
                </c:pt>
                <c:pt idx="5">
                  <c:v>39.299999999999997</c:v>
                </c:pt>
                <c:pt idx="6">
                  <c:v>41.1</c:v>
                </c:pt>
                <c:pt idx="7">
                  <c:v>25.5</c:v>
                </c:pt>
                <c:pt idx="8">
                  <c:v>28.4</c:v>
                </c:pt>
              </c:numCache>
            </c:numRef>
          </c:val>
          <c:extLst>
            <c:ext xmlns:c16="http://schemas.microsoft.com/office/drawing/2014/chart" uri="{C3380CC4-5D6E-409C-BE32-E72D297353CC}">
              <c16:uniqueId val="{00000004-C4F1-411A-BE37-EFF8B0729C0A}"/>
            </c:ext>
          </c:extLst>
        </c:ser>
        <c:ser>
          <c:idx val="5"/>
          <c:order val="5"/>
          <c:tx>
            <c:strRef>
              <c:f>問30年齢層!$Y$95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EE-40DF-8E94-C5AF765F4CA8}"/>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EE-40DF-8E94-C5AF765F4CA8}"/>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EE-40DF-8E94-C5AF765F4CA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問30年齢層!$S$96:$S$104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問30年齢層!$Y$96:$Y$104</c:f>
              <c:numCache>
                <c:formatCode>0.0</c:formatCode>
                <c:ptCount val="9"/>
                <c:pt idx="0">
                  <c:v>0</c:v>
                </c:pt>
                <c:pt idx="1">
                  <c:v>0</c:v>
                </c:pt>
                <c:pt idx="2">
                  <c:v>0</c:v>
                </c:pt>
                <c:pt idx="3">
                  <c:v>0.5</c:v>
                </c:pt>
                <c:pt idx="4">
                  <c:v>1.7</c:v>
                </c:pt>
                <c:pt idx="5">
                  <c:v>1.8</c:v>
                </c:pt>
                <c:pt idx="6">
                  <c:v>4.2</c:v>
                </c:pt>
                <c:pt idx="7">
                  <c:v>6</c:v>
                </c:pt>
                <c:pt idx="8">
                  <c:v>11.2</c:v>
                </c:pt>
              </c:numCache>
            </c:numRef>
          </c:val>
          <c:extLst>
            <c:ext xmlns:c16="http://schemas.microsoft.com/office/drawing/2014/chart" uri="{C3380CC4-5D6E-409C-BE32-E72D297353CC}">
              <c16:uniqueId val="{00000005-C4F1-411A-BE37-EFF8B0729C0A}"/>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1182795698924726"/>
        </c:manualLayout>
      </c:layout>
      <c:barChart>
        <c:barDir val="bar"/>
        <c:grouping val="percentStacked"/>
        <c:varyColors val="0"/>
        <c:ser>
          <c:idx val="0"/>
          <c:order val="0"/>
          <c:tx>
            <c:strRef>
              <c:f>問30年齢層!$T$95</c:f>
              <c:strCache>
                <c:ptCount val="1"/>
                <c:pt idx="0">
                  <c:v>週２回以上
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BE8E-4D7B-95B3-785D07BF041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BE8E-4D7B-95B3-785D07BF041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問30年齢層!$S$94</c:f>
              <c:strCache>
                <c:ptCount val="1"/>
                <c:pt idx="0">
                  <c:v>凡例</c:v>
                </c:pt>
              </c:strCache>
            </c:strRef>
          </c:cat>
          <c:val>
            <c:numRef>
              <c:f>問30年齢層!$T$94</c:f>
              <c:numCache>
                <c:formatCode>General</c:formatCode>
                <c:ptCount val="1"/>
                <c:pt idx="0">
                  <c:v>1</c:v>
                </c:pt>
              </c:numCache>
            </c:numRef>
          </c:val>
          <c:extLst>
            <c:ext xmlns:c16="http://schemas.microsoft.com/office/drawing/2014/chart" uri="{C3380CC4-5D6E-409C-BE32-E72D297353CC}">
              <c16:uniqueId val="{00000002-BE8E-4D7B-95B3-785D07BF0411}"/>
            </c:ext>
          </c:extLst>
        </c:ser>
        <c:ser>
          <c:idx val="1"/>
          <c:order val="1"/>
          <c:tx>
            <c:strRef>
              <c:f>問30年齢層!$U$95</c:f>
              <c:strCache>
                <c:ptCount val="1"/>
                <c:pt idx="0">
                  <c:v>週１回程度
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BE8E-4D7B-95B3-785D07BF041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問30年齢層!$S$94</c:f>
              <c:strCache>
                <c:ptCount val="1"/>
                <c:pt idx="0">
                  <c:v>凡例</c:v>
                </c:pt>
              </c:strCache>
            </c:strRef>
          </c:cat>
          <c:val>
            <c:numRef>
              <c:f>問30年齢層!$U$94</c:f>
              <c:numCache>
                <c:formatCode>General</c:formatCode>
                <c:ptCount val="1"/>
                <c:pt idx="0">
                  <c:v>1</c:v>
                </c:pt>
              </c:numCache>
            </c:numRef>
          </c:val>
          <c:extLst>
            <c:ext xmlns:c16="http://schemas.microsoft.com/office/drawing/2014/chart" uri="{C3380CC4-5D6E-409C-BE32-E72D297353CC}">
              <c16:uniqueId val="{00000004-BE8E-4D7B-95B3-785D07BF0411}"/>
            </c:ext>
          </c:extLst>
        </c:ser>
        <c:ser>
          <c:idx val="2"/>
          <c:order val="2"/>
          <c:tx>
            <c:strRef>
              <c:f>問30年齢層!$V$95</c:f>
              <c:strCache>
                <c:ptCount val="1"/>
                <c:pt idx="0">
                  <c:v>月1～2回程度
している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問30年齢層!$S$94</c:f>
              <c:strCache>
                <c:ptCount val="1"/>
                <c:pt idx="0">
                  <c:v>凡例</c:v>
                </c:pt>
              </c:strCache>
            </c:strRef>
          </c:cat>
          <c:val>
            <c:numRef>
              <c:f>問30年齢層!$V$94</c:f>
              <c:numCache>
                <c:formatCode>General</c:formatCode>
                <c:ptCount val="1"/>
                <c:pt idx="0">
                  <c:v>1</c:v>
                </c:pt>
              </c:numCache>
            </c:numRef>
          </c:val>
          <c:extLst>
            <c:ext xmlns:c16="http://schemas.microsoft.com/office/drawing/2014/chart" uri="{C3380CC4-5D6E-409C-BE32-E72D297353CC}">
              <c16:uniqueId val="{00000005-BE8E-4D7B-95B3-785D07BF0411}"/>
            </c:ext>
          </c:extLst>
        </c:ser>
        <c:ser>
          <c:idx val="3"/>
          <c:order val="3"/>
          <c:tx>
            <c:strRef>
              <c:f>問30年齢層!$W$95</c:f>
              <c:strCache>
                <c:ptCount val="1"/>
                <c:pt idx="0">
                  <c:v>ほとんど
していない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問30年齢層!$S$94</c:f>
              <c:strCache>
                <c:ptCount val="1"/>
                <c:pt idx="0">
                  <c:v>凡例</c:v>
                </c:pt>
              </c:strCache>
            </c:strRef>
          </c:cat>
          <c:val>
            <c:numRef>
              <c:f>問30年齢層!$W$94</c:f>
              <c:numCache>
                <c:formatCode>General</c:formatCode>
                <c:ptCount val="1"/>
                <c:pt idx="0">
                  <c:v>1</c:v>
                </c:pt>
              </c:numCache>
            </c:numRef>
          </c:val>
          <c:extLst>
            <c:ext xmlns:c16="http://schemas.microsoft.com/office/drawing/2014/chart" uri="{C3380CC4-5D6E-409C-BE32-E72D297353CC}">
              <c16:uniqueId val="{00000006-BE8E-4D7B-95B3-785D07BF0411}"/>
            </c:ext>
          </c:extLst>
        </c:ser>
        <c:ser>
          <c:idx val="4"/>
          <c:order val="4"/>
          <c:tx>
            <c:strRef>
              <c:f>問30年齢層!$X$95</c:f>
              <c:strCache>
                <c:ptCount val="1"/>
                <c:pt idx="0">
                  <c:v>全く
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問30年齢層!$S$94</c:f>
              <c:strCache>
                <c:ptCount val="1"/>
                <c:pt idx="0">
                  <c:v>凡例</c:v>
                </c:pt>
              </c:strCache>
            </c:strRef>
          </c:cat>
          <c:val>
            <c:numRef>
              <c:f>問30年齢層!$X$94</c:f>
              <c:numCache>
                <c:formatCode>General</c:formatCode>
                <c:ptCount val="1"/>
                <c:pt idx="0">
                  <c:v>1</c:v>
                </c:pt>
              </c:numCache>
            </c:numRef>
          </c:val>
          <c:extLst>
            <c:ext xmlns:c16="http://schemas.microsoft.com/office/drawing/2014/chart" uri="{C3380CC4-5D6E-409C-BE32-E72D297353CC}">
              <c16:uniqueId val="{00000007-BE8E-4D7B-95B3-785D07BF0411}"/>
            </c:ext>
          </c:extLst>
        </c:ser>
        <c:ser>
          <c:idx val="5"/>
          <c:order val="5"/>
          <c:tx>
            <c:strRef>
              <c:f>問30年齢層!$Y$95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問30年齢層!$S$94</c:f>
              <c:strCache>
                <c:ptCount val="1"/>
                <c:pt idx="0">
                  <c:v>凡例</c:v>
                </c:pt>
              </c:strCache>
            </c:strRef>
          </c:cat>
          <c:val>
            <c:numRef>
              <c:f>問30年齢層!$Y$94</c:f>
              <c:numCache>
                <c:formatCode>General</c:formatCode>
                <c:ptCount val="1"/>
                <c:pt idx="0">
                  <c:v>1</c:v>
                </c:pt>
              </c:numCache>
            </c:numRef>
          </c:val>
          <c:extLst>
            <c:ext xmlns:c16="http://schemas.microsoft.com/office/drawing/2014/chart" uri="{C3380CC4-5D6E-409C-BE32-E72D297353CC}">
              <c16:uniqueId val="{00000008-BE8E-4D7B-95B3-785D07BF041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問30年齢層!$T$125</c:f>
              <c:strCache>
                <c:ptCount val="1"/>
                <c:pt idx="0">
                  <c:v>週２回以上
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問30年齢層!$T$126:$T$134</c:f>
              <c:numCache>
                <c:formatCode>0.0</c:formatCode>
                <c:ptCount val="9"/>
                <c:pt idx="0">
                  <c:v>21.1</c:v>
                </c:pt>
                <c:pt idx="1">
                  <c:v>21.3</c:v>
                </c:pt>
                <c:pt idx="2">
                  <c:v>17.5</c:v>
                </c:pt>
                <c:pt idx="3">
                  <c:v>18.3</c:v>
                </c:pt>
                <c:pt idx="4">
                  <c:v>26.9</c:v>
                </c:pt>
                <c:pt idx="5">
                  <c:v>31.3</c:v>
                </c:pt>
                <c:pt idx="6">
                  <c:v>31.6</c:v>
                </c:pt>
                <c:pt idx="7">
                  <c:v>36.4</c:v>
                </c:pt>
                <c:pt idx="8">
                  <c:v>35.5</c:v>
                </c:pt>
              </c:numCache>
            </c:numRef>
          </c:val>
          <c:extLst>
            <c:ext xmlns:c16="http://schemas.microsoft.com/office/drawing/2014/chart" uri="{C3380CC4-5D6E-409C-BE32-E72D297353CC}">
              <c16:uniqueId val="{00000000-4109-4B5E-A202-AB6F2DC81E26}"/>
            </c:ext>
          </c:extLst>
        </c:ser>
        <c:ser>
          <c:idx val="1"/>
          <c:order val="1"/>
          <c:tx>
            <c:strRef>
              <c:f>問30年齢層!$U$125</c:f>
              <c:strCache>
                <c:ptCount val="1"/>
                <c:pt idx="0">
                  <c:v>週１回程度
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問30年齢層!$U$126:$U$134</c:f>
              <c:numCache>
                <c:formatCode>0.0</c:formatCode>
                <c:ptCount val="9"/>
                <c:pt idx="0">
                  <c:v>26.3</c:v>
                </c:pt>
                <c:pt idx="1">
                  <c:v>9.8000000000000007</c:v>
                </c:pt>
                <c:pt idx="2">
                  <c:v>9.6</c:v>
                </c:pt>
                <c:pt idx="3">
                  <c:v>19.3</c:v>
                </c:pt>
                <c:pt idx="4">
                  <c:v>21.9</c:v>
                </c:pt>
                <c:pt idx="5">
                  <c:v>12.5</c:v>
                </c:pt>
                <c:pt idx="6">
                  <c:v>11.6</c:v>
                </c:pt>
                <c:pt idx="7">
                  <c:v>18.5</c:v>
                </c:pt>
                <c:pt idx="8">
                  <c:v>15.4</c:v>
                </c:pt>
              </c:numCache>
            </c:numRef>
          </c:val>
          <c:extLst>
            <c:ext xmlns:c16="http://schemas.microsoft.com/office/drawing/2014/chart" uri="{C3380CC4-5D6E-409C-BE32-E72D297353CC}">
              <c16:uniqueId val="{00000001-4109-4B5E-A202-AB6F2DC81E26}"/>
            </c:ext>
          </c:extLst>
        </c:ser>
        <c:ser>
          <c:idx val="2"/>
          <c:order val="2"/>
          <c:tx>
            <c:strRef>
              <c:f>問30年齢層!$V$125</c:f>
              <c:strCache>
                <c:ptCount val="1"/>
                <c:pt idx="0">
                  <c:v>月1～2回程度
している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問30年齢層!$V$126:$V$134</c:f>
              <c:numCache>
                <c:formatCode>0.0</c:formatCode>
                <c:ptCount val="9"/>
                <c:pt idx="0">
                  <c:v>5.3</c:v>
                </c:pt>
                <c:pt idx="1">
                  <c:v>16.399999999999999</c:v>
                </c:pt>
                <c:pt idx="2">
                  <c:v>21.9</c:v>
                </c:pt>
                <c:pt idx="3">
                  <c:v>18.8</c:v>
                </c:pt>
                <c:pt idx="4">
                  <c:v>12.4</c:v>
                </c:pt>
                <c:pt idx="5">
                  <c:v>15.2</c:v>
                </c:pt>
                <c:pt idx="6">
                  <c:v>22.1</c:v>
                </c:pt>
                <c:pt idx="7">
                  <c:v>14.7</c:v>
                </c:pt>
                <c:pt idx="8">
                  <c:v>16</c:v>
                </c:pt>
              </c:numCache>
            </c:numRef>
          </c:val>
          <c:extLst>
            <c:ext xmlns:c16="http://schemas.microsoft.com/office/drawing/2014/chart" uri="{C3380CC4-5D6E-409C-BE32-E72D297353CC}">
              <c16:uniqueId val="{00000002-4109-4B5E-A202-AB6F2DC81E26}"/>
            </c:ext>
          </c:extLst>
        </c:ser>
        <c:ser>
          <c:idx val="3"/>
          <c:order val="3"/>
          <c:tx>
            <c:strRef>
              <c:f>問30年齢層!$W$125</c:f>
              <c:strCache>
                <c:ptCount val="1"/>
                <c:pt idx="0">
                  <c:v>ほとんど
していない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問30年齢層!$W$126:$W$134</c:f>
              <c:numCache>
                <c:formatCode>0.0</c:formatCode>
                <c:ptCount val="9"/>
                <c:pt idx="0">
                  <c:v>26.3</c:v>
                </c:pt>
                <c:pt idx="1">
                  <c:v>34.4</c:v>
                </c:pt>
                <c:pt idx="2">
                  <c:v>30.7</c:v>
                </c:pt>
                <c:pt idx="3">
                  <c:v>24.4</c:v>
                </c:pt>
                <c:pt idx="4">
                  <c:v>19.399999999999999</c:v>
                </c:pt>
                <c:pt idx="5">
                  <c:v>20.5</c:v>
                </c:pt>
                <c:pt idx="6">
                  <c:v>16.8</c:v>
                </c:pt>
                <c:pt idx="7">
                  <c:v>18.5</c:v>
                </c:pt>
                <c:pt idx="8">
                  <c:v>18.3</c:v>
                </c:pt>
              </c:numCache>
            </c:numRef>
          </c:val>
          <c:extLst>
            <c:ext xmlns:c16="http://schemas.microsoft.com/office/drawing/2014/chart" uri="{C3380CC4-5D6E-409C-BE32-E72D297353CC}">
              <c16:uniqueId val="{00000003-4109-4B5E-A202-AB6F2DC81E26}"/>
            </c:ext>
          </c:extLst>
        </c:ser>
        <c:ser>
          <c:idx val="4"/>
          <c:order val="4"/>
          <c:tx>
            <c:strRef>
              <c:f>問30年齢層!$X$125</c:f>
              <c:strCache>
                <c:ptCount val="1"/>
                <c:pt idx="0">
                  <c:v>全く
していない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問30年齢層!$X$126:$X$134</c:f>
              <c:numCache>
                <c:formatCode>0.0</c:formatCode>
                <c:ptCount val="9"/>
                <c:pt idx="0">
                  <c:v>21.1</c:v>
                </c:pt>
                <c:pt idx="1">
                  <c:v>18</c:v>
                </c:pt>
                <c:pt idx="2">
                  <c:v>20.2</c:v>
                </c:pt>
                <c:pt idx="3">
                  <c:v>18.8</c:v>
                </c:pt>
                <c:pt idx="4">
                  <c:v>17.8</c:v>
                </c:pt>
                <c:pt idx="5">
                  <c:v>19.600000000000001</c:v>
                </c:pt>
                <c:pt idx="6">
                  <c:v>13.7</c:v>
                </c:pt>
                <c:pt idx="7">
                  <c:v>8.1999999999999993</c:v>
                </c:pt>
                <c:pt idx="8">
                  <c:v>7.7</c:v>
                </c:pt>
              </c:numCache>
            </c:numRef>
          </c:val>
          <c:extLst>
            <c:ext xmlns:c16="http://schemas.microsoft.com/office/drawing/2014/chart" uri="{C3380CC4-5D6E-409C-BE32-E72D297353CC}">
              <c16:uniqueId val="{00000004-4109-4B5E-A202-AB6F2DC81E26}"/>
            </c:ext>
          </c:extLst>
        </c:ser>
        <c:ser>
          <c:idx val="5"/>
          <c:order val="5"/>
          <c:tx>
            <c:strRef>
              <c:f>問30年齢層!$Y$125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41-4B65-BB63-C9CA9927D85E}"/>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41-4B65-BB63-C9CA9927D85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問30年齢層!$S$126:$S$134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問30年齢層!$Y$126:$Y$134</c:f>
              <c:numCache>
                <c:formatCode>0.0</c:formatCode>
                <c:ptCount val="9"/>
                <c:pt idx="0">
                  <c:v>0</c:v>
                </c:pt>
                <c:pt idx="1">
                  <c:v>0</c:v>
                </c:pt>
                <c:pt idx="2">
                  <c:v>0</c:v>
                </c:pt>
                <c:pt idx="3">
                  <c:v>0.5</c:v>
                </c:pt>
                <c:pt idx="4">
                  <c:v>1.7</c:v>
                </c:pt>
                <c:pt idx="5">
                  <c:v>0.9</c:v>
                </c:pt>
                <c:pt idx="6">
                  <c:v>4.2</c:v>
                </c:pt>
                <c:pt idx="7">
                  <c:v>3.8</c:v>
                </c:pt>
                <c:pt idx="8">
                  <c:v>7.1</c:v>
                </c:pt>
              </c:numCache>
            </c:numRef>
          </c:val>
          <c:extLst>
            <c:ext xmlns:c16="http://schemas.microsoft.com/office/drawing/2014/chart" uri="{C3380CC4-5D6E-409C-BE32-E72D297353CC}">
              <c16:uniqueId val="{00000005-4109-4B5E-A202-AB6F2DC81E26}"/>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128907289206263"/>
          <c:h val="0.82526881720430112"/>
        </c:manualLayout>
      </c:layout>
      <c:barChart>
        <c:barDir val="bar"/>
        <c:grouping val="percentStacked"/>
        <c:varyColors val="0"/>
        <c:ser>
          <c:idx val="0"/>
          <c:order val="0"/>
          <c:tx>
            <c:strRef>
              <c:f>問30年齢層!$T$125</c:f>
              <c:strCache>
                <c:ptCount val="1"/>
                <c:pt idx="0">
                  <c:v>週２回以上
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FC8-4ADF-81DB-F4D8DDEB16C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FC8-4ADF-81DB-F4D8DDEB16C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問30年齢層!$S$124</c:f>
              <c:strCache>
                <c:ptCount val="1"/>
                <c:pt idx="0">
                  <c:v>凡例</c:v>
                </c:pt>
              </c:strCache>
            </c:strRef>
          </c:cat>
          <c:val>
            <c:numRef>
              <c:f>問30年齢層!$T$124</c:f>
              <c:numCache>
                <c:formatCode>General</c:formatCode>
                <c:ptCount val="1"/>
                <c:pt idx="0">
                  <c:v>1</c:v>
                </c:pt>
              </c:numCache>
            </c:numRef>
          </c:val>
          <c:extLst>
            <c:ext xmlns:c16="http://schemas.microsoft.com/office/drawing/2014/chart" uri="{C3380CC4-5D6E-409C-BE32-E72D297353CC}">
              <c16:uniqueId val="{00000002-2FC8-4ADF-81DB-F4D8DDEB16C1}"/>
            </c:ext>
          </c:extLst>
        </c:ser>
        <c:ser>
          <c:idx val="1"/>
          <c:order val="1"/>
          <c:tx>
            <c:strRef>
              <c:f>問30年齢層!$U$125</c:f>
              <c:strCache>
                <c:ptCount val="1"/>
                <c:pt idx="0">
                  <c:v>週１回程度
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2FC8-4ADF-81DB-F4D8DDEB16C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問30年齢層!$S$124</c:f>
              <c:strCache>
                <c:ptCount val="1"/>
                <c:pt idx="0">
                  <c:v>凡例</c:v>
                </c:pt>
              </c:strCache>
            </c:strRef>
          </c:cat>
          <c:val>
            <c:numRef>
              <c:f>問30年齢層!$U$124</c:f>
              <c:numCache>
                <c:formatCode>General</c:formatCode>
                <c:ptCount val="1"/>
                <c:pt idx="0">
                  <c:v>1</c:v>
                </c:pt>
              </c:numCache>
            </c:numRef>
          </c:val>
          <c:extLst>
            <c:ext xmlns:c16="http://schemas.microsoft.com/office/drawing/2014/chart" uri="{C3380CC4-5D6E-409C-BE32-E72D297353CC}">
              <c16:uniqueId val="{00000004-2FC8-4ADF-81DB-F4D8DDEB16C1}"/>
            </c:ext>
          </c:extLst>
        </c:ser>
        <c:ser>
          <c:idx val="2"/>
          <c:order val="2"/>
          <c:tx>
            <c:strRef>
              <c:f>問30年齢層!$V$125</c:f>
              <c:strCache>
                <c:ptCount val="1"/>
                <c:pt idx="0">
                  <c:v>月1～2回程度
している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問30年齢層!$S$124</c:f>
              <c:strCache>
                <c:ptCount val="1"/>
                <c:pt idx="0">
                  <c:v>凡例</c:v>
                </c:pt>
              </c:strCache>
            </c:strRef>
          </c:cat>
          <c:val>
            <c:numRef>
              <c:f>問30年齢層!$V$124</c:f>
              <c:numCache>
                <c:formatCode>General</c:formatCode>
                <c:ptCount val="1"/>
                <c:pt idx="0">
                  <c:v>1</c:v>
                </c:pt>
              </c:numCache>
            </c:numRef>
          </c:val>
          <c:extLst>
            <c:ext xmlns:c16="http://schemas.microsoft.com/office/drawing/2014/chart" uri="{C3380CC4-5D6E-409C-BE32-E72D297353CC}">
              <c16:uniqueId val="{00000005-2FC8-4ADF-81DB-F4D8DDEB16C1}"/>
            </c:ext>
          </c:extLst>
        </c:ser>
        <c:ser>
          <c:idx val="3"/>
          <c:order val="3"/>
          <c:tx>
            <c:strRef>
              <c:f>問30年齢層!$W$125</c:f>
              <c:strCache>
                <c:ptCount val="1"/>
                <c:pt idx="0">
                  <c:v>ほとんど
していない</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問30年齢層!$S$124</c:f>
              <c:strCache>
                <c:ptCount val="1"/>
                <c:pt idx="0">
                  <c:v>凡例</c:v>
                </c:pt>
              </c:strCache>
            </c:strRef>
          </c:cat>
          <c:val>
            <c:numRef>
              <c:f>問30年齢層!$W$124</c:f>
              <c:numCache>
                <c:formatCode>General</c:formatCode>
                <c:ptCount val="1"/>
                <c:pt idx="0">
                  <c:v>1</c:v>
                </c:pt>
              </c:numCache>
            </c:numRef>
          </c:val>
          <c:extLst>
            <c:ext xmlns:c16="http://schemas.microsoft.com/office/drawing/2014/chart" uri="{C3380CC4-5D6E-409C-BE32-E72D297353CC}">
              <c16:uniqueId val="{00000006-2FC8-4ADF-81DB-F4D8DDEB16C1}"/>
            </c:ext>
          </c:extLst>
        </c:ser>
        <c:ser>
          <c:idx val="4"/>
          <c:order val="4"/>
          <c:tx>
            <c:strRef>
              <c:f>問30年齢層!$X$125</c:f>
              <c:strCache>
                <c:ptCount val="1"/>
                <c:pt idx="0">
                  <c:v>全く
していない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問30年齢層!$S$124</c:f>
              <c:strCache>
                <c:ptCount val="1"/>
                <c:pt idx="0">
                  <c:v>凡例</c:v>
                </c:pt>
              </c:strCache>
            </c:strRef>
          </c:cat>
          <c:val>
            <c:numRef>
              <c:f>問30年齢層!$X$124</c:f>
              <c:numCache>
                <c:formatCode>General</c:formatCode>
                <c:ptCount val="1"/>
                <c:pt idx="0">
                  <c:v>1</c:v>
                </c:pt>
              </c:numCache>
            </c:numRef>
          </c:val>
          <c:extLst>
            <c:ext xmlns:c16="http://schemas.microsoft.com/office/drawing/2014/chart" uri="{C3380CC4-5D6E-409C-BE32-E72D297353CC}">
              <c16:uniqueId val="{00000007-2FC8-4ADF-81DB-F4D8DDEB16C1}"/>
            </c:ext>
          </c:extLst>
        </c:ser>
        <c:ser>
          <c:idx val="5"/>
          <c:order val="5"/>
          <c:tx>
            <c:strRef>
              <c:f>問30年齢層!$Y$125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問30年齢層!$S$124</c:f>
              <c:strCache>
                <c:ptCount val="1"/>
                <c:pt idx="0">
                  <c:v>凡例</c:v>
                </c:pt>
              </c:strCache>
            </c:strRef>
          </c:cat>
          <c:val>
            <c:numRef>
              <c:f>問30年齢層!$Y$124</c:f>
              <c:numCache>
                <c:formatCode>General</c:formatCode>
                <c:ptCount val="1"/>
                <c:pt idx="0">
                  <c:v>1</c:v>
                </c:pt>
              </c:numCache>
            </c:numRef>
          </c:val>
          <c:extLst>
            <c:ext xmlns:c16="http://schemas.microsoft.com/office/drawing/2014/chart" uri="{C3380CC4-5D6E-409C-BE32-E72D297353CC}">
              <c16:uniqueId val="{00000008-2FC8-4ADF-81DB-F4D8DDEB16C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BE7F-4B6B-A4E9-C447B790A644}"/>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BE7F-4B6B-A4E9-C447B790A644}"/>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BE7F-4B6B-A4E9-C447B790A644}"/>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BE7F-4B6B-A4E9-C447B790A644}"/>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BE7F-4B6B-A4E9-C447B790A644}"/>
              </c:ext>
            </c:extLst>
          </c:dPt>
          <c:dLbls>
            <c:dLbl>
              <c:idx val="0"/>
              <c:layout>
                <c:manualLayout>
                  <c:x val="-1.2795905310300703E-2"/>
                  <c:y val="0"/>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BE7F-4B6B-A4E9-C447B790A644}"/>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BE7F-4B6B-A4E9-C447B790A644}"/>
                </c:ext>
              </c:extLst>
            </c:dLbl>
            <c:dLbl>
              <c:idx val="2"/>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[分類名]</a:t>
                    </a:fld>
                    <a:endParaRPr lang="ja-JP" altLang="en-US" baseline="0"/>
                  </a:p>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938A4451-4594-45F8-8425-F5A999770AE3}" type="VALUE">
                      <a:rPr lang="en-US" altLang="ja-JP" b="1"/>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t>[値]</a:t>
                    </a:fld>
                    <a:endParaRPr lang="ja-JP" altLang="en-US"/>
                  </a:p>
                </c:rich>
              </c:tx>
              <c:spPr>
                <a:noFill/>
                <a:ln>
                  <a:noFill/>
                </a:ln>
                <a:effectLst/>
              </c:spPr>
              <c:dLblPos val="outEnd"/>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5-BE7F-4B6B-A4E9-C447B790A644}"/>
                </c:ext>
              </c:extLst>
            </c:dLbl>
            <c:dLbl>
              <c:idx val="3"/>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BE7F-4B6B-A4E9-C447B790A644}"/>
                </c:ext>
              </c:extLst>
            </c:dLbl>
            <c:dLbl>
              <c:idx val="4"/>
              <c:layout>
                <c:manualLayout>
                  <c:x val="-2.1326508850501174E-2"/>
                  <c:y val="0"/>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BE7F-4B6B-A4E9-C447B790A64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問31!$N$4:$N$8</c:f>
              <c:strCache>
                <c:ptCount val="5"/>
                <c:pt idx="0">
                  <c:v>よくある</c:v>
                </c:pt>
                <c:pt idx="1">
                  <c:v>ある</c:v>
                </c:pt>
                <c:pt idx="2">
                  <c:v>あまりない</c:v>
                </c:pt>
                <c:pt idx="3">
                  <c:v>ない</c:v>
                </c:pt>
                <c:pt idx="4">
                  <c:v>（無効回答）</c:v>
                </c:pt>
              </c:strCache>
            </c:strRef>
          </c:cat>
          <c:val>
            <c:numRef>
              <c:f>問31!$P$4:$P$8</c:f>
              <c:numCache>
                <c:formatCode>0.0"%"</c:formatCode>
                <c:ptCount val="5"/>
                <c:pt idx="0">
                  <c:v>6.4</c:v>
                </c:pt>
                <c:pt idx="1">
                  <c:v>18.8</c:v>
                </c:pt>
                <c:pt idx="2">
                  <c:v>39</c:v>
                </c:pt>
                <c:pt idx="3">
                  <c:v>33.5</c:v>
                </c:pt>
                <c:pt idx="4">
                  <c:v>2.2000000000000002</c:v>
                </c:pt>
              </c:numCache>
            </c:numRef>
          </c:val>
          <c:extLst>
            <c:ext xmlns:c16="http://schemas.microsoft.com/office/drawing/2014/chart" uri="{C3380CC4-5D6E-409C-BE32-E72D297353CC}">
              <c16:uniqueId val="{0000000A-BE7F-4B6B-A4E9-C447B790A644}"/>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問14年齢層!$T$145</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6C4-4C93-841D-A2E090657296}"/>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6C4-4C93-841D-A2E090657296}"/>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問14年齢層!$T$144</c:f>
              <c:numCache>
                <c:formatCode>General</c:formatCode>
                <c:ptCount val="1"/>
                <c:pt idx="0">
                  <c:v>1</c:v>
                </c:pt>
              </c:numCache>
            </c:numRef>
          </c:val>
          <c:extLst>
            <c:ext xmlns:c16="http://schemas.microsoft.com/office/drawing/2014/chart" uri="{C3380CC4-5D6E-409C-BE32-E72D297353CC}">
              <c16:uniqueId val="{00000002-46C4-4C93-841D-A2E090657296}"/>
            </c:ext>
          </c:extLst>
        </c:ser>
        <c:ser>
          <c:idx val="1"/>
          <c:order val="1"/>
          <c:tx>
            <c:strRef>
              <c:f>問14年齢層!$U$145</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6C4-4C93-841D-A2E09065729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問14年齢層!$U$144</c:f>
              <c:numCache>
                <c:formatCode>General</c:formatCode>
                <c:ptCount val="1"/>
                <c:pt idx="0">
                  <c:v>1</c:v>
                </c:pt>
              </c:numCache>
            </c:numRef>
          </c:val>
          <c:extLst>
            <c:ext xmlns:c16="http://schemas.microsoft.com/office/drawing/2014/chart" uri="{C3380CC4-5D6E-409C-BE32-E72D297353CC}">
              <c16:uniqueId val="{00000004-46C4-4C93-841D-A2E090657296}"/>
            </c:ext>
          </c:extLst>
        </c:ser>
        <c:ser>
          <c:idx val="2"/>
          <c:order val="2"/>
          <c:tx>
            <c:strRef>
              <c:f>問14年齢層!$V$145</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46C4-4C93-841D-A2E09065729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問14年齢層!$V$144</c:f>
              <c:numCache>
                <c:formatCode>General</c:formatCode>
                <c:ptCount val="1"/>
                <c:pt idx="0">
                  <c:v>1</c:v>
                </c:pt>
              </c:numCache>
            </c:numRef>
          </c:val>
          <c:extLst>
            <c:ext xmlns:c16="http://schemas.microsoft.com/office/drawing/2014/chart" uri="{C3380CC4-5D6E-409C-BE32-E72D297353CC}">
              <c16:uniqueId val="{00000007-46C4-4C93-841D-A2E090657296}"/>
            </c:ext>
          </c:extLst>
        </c:ser>
        <c:ser>
          <c:idx val="3"/>
          <c:order val="3"/>
          <c:tx>
            <c:strRef>
              <c:f>問14年齢層!$W$145</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問14年齢層!$W$144</c:f>
              <c:numCache>
                <c:formatCode>General</c:formatCode>
                <c:ptCount val="1"/>
                <c:pt idx="0">
                  <c:v>1</c:v>
                </c:pt>
              </c:numCache>
            </c:numRef>
          </c:val>
          <c:extLst>
            <c:ext xmlns:c16="http://schemas.microsoft.com/office/drawing/2014/chart" uri="{C3380CC4-5D6E-409C-BE32-E72D297353CC}">
              <c16:uniqueId val="{00000008-46C4-4C93-841D-A2E090657296}"/>
            </c:ext>
          </c:extLst>
        </c:ser>
        <c:ser>
          <c:idx val="4"/>
          <c:order val="4"/>
          <c:tx>
            <c:strRef>
              <c:f>問14年齢層!$X$145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46C4-4C93-841D-A2E09065729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問14年齢層!$X$144</c:f>
              <c:numCache>
                <c:formatCode>General</c:formatCode>
                <c:ptCount val="1"/>
                <c:pt idx="0">
                  <c:v>1</c:v>
                </c:pt>
              </c:numCache>
            </c:numRef>
          </c:val>
          <c:extLst>
            <c:ext xmlns:c16="http://schemas.microsoft.com/office/drawing/2014/chart" uri="{C3380CC4-5D6E-409C-BE32-E72D297353CC}">
              <c16:uniqueId val="{0000000B-46C4-4C93-841D-A2E090657296}"/>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問31年齢層!$T$5</c:f>
              <c:strCache>
                <c:ptCount val="1"/>
                <c:pt idx="0">
                  <c:v>よくある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問31年齢層!$T$6:$T$14</c:f>
              <c:numCache>
                <c:formatCode>0.0</c:formatCode>
                <c:ptCount val="9"/>
                <c:pt idx="0">
                  <c:v>5.3</c:v>
                </c:pt>
                <c:pt idx="1">
                  <c:v>4.9000000000000004</c:v>
                </c:pt>
                <c:pt idx="2">
                  <c:v>1.8</c:v>
                </c:pt>
                <c:pt idx="3">
                  <c:v>8.6</c:v>
                </c:pt>
                <c:pt idx="4">
                  <c:v>9.1</c:v>
                </c:pt>
                <c:pt idx="5">
                  <c:v>4.5</c:v>
                </c:pt>
                <c:pt idx="6">
                  <c:v>4.2</c:v>
                </c:pt>
                <c:pt idx="7">
                  <c:v>7.6</c:v>
                </c:pt>
                <c:pt idx="8">
                  <c:v>5.9</c:v>
                </c:pt>
              </c:numCache>
            </c:numRef>
          </c:val>
          <c:extLst>
            <c:ext xmlns:c16="http://schemas.microsoft.com/office/drawing/2014/chart" uri="{C3380CC4-5D6E-409C-BE32-E72D297353CC}">
              <c16:uniqueId val="{00000002-270F-4F1F-8DB8-4B254A3EEF47}"/>
            </c:ext>
          </c:extLst>
        </c:ser>
        <c:ser>
          <c:idx val="1"/>
          <c:order val="1"/>
          <c:tx>
            <c:strRef>
              <c:f>問31年齢層!$U$5</c:f>
              <c:strCache>
                <c:ptCount val="1"/>
                <c:pt idx="0">
                  <c:v>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問31年齢層!$U$6:$U$14</c:f>
              <c:numCache>
                <c:formatCode>0.0</c:formatCode>
                <c:ptCount val="9"/>
                <c:pt idx="0">
                  <c:v>21.1</c:v>
                </c:pt>
                <c:pt idx="1">
                  <c:v>23</c:v>
                </c:pt>
                <c:pt idx="2">
                  <c:v>25.4</c:v>
                </c:pt>
                <c:pt idx="3">
                  <c:v>16.2</c:v>
                </c:pt>
                <c:pt idx="4">
                  <c:v>14</c:v>
                </c:pt>
                <c:pt idx="5">
                  <c:v>16.100000000000001</c:v>
                </c:pt>
                <c:pt idx="6">
                  <c:v>21.1</c:v>
                </c:pt>
                <c:pt idx="7">
                  <c:v>23.9</c:v>
                </c:pt>
                <c:pt idx="8">
                  <c:v>18.3</c:v>
                </c:pt>
              </c:numCache>
            </c:numRef>
          </c:val>
          <c:extLst>
            <c:ext xmlns:c16="http://schemas.microsoft.com/office/drawing/2014/chart" uri="{C3380CC4-5D6E-409C-BE32-E72D297353CC}">
              <c16:uniqueId val="{00000003-270F-4F1F-8DB8-4B254A3EEF47}"/>
            </c:ext>
          </c:extLst>
        </c:ser>
        <c:ser>
          <c:idx val="2"/>
          <c:order val="2"/>
          <c:tx>
            <c:strRef>
              <c:f>問31年齢層!$V$5</c:f>
              <c:strCache>
                <c:ptCount val="1"/>
                <c:pt idx="0">
                  <c:v>あまりない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問31年齢層!$V$6:$V$14</c:f>
              <c:numCache>
                <c:formatCode>0.0</c:formatCode>
                <c:ptCount val="9"/>
                <c:pt idx="0">
                  <c:v>26.3</c:v>
                </c:pt>
                <c:pt idx="1">
                  <c:v>36.1</c:v>
                </c:pt>
                <c:pt idx="2">
                  <c:v>43.9</c:v>
                </c:pt>
                <c:pt idx="3">
                  <c:v>43.7</c:v>
                </c:pt>
                <c:pt idx="4">
                  <c:v>40.1</c:v>
                </c:pt>
                <c:pt idx="5">
                  <c:v>44.6</c:v>
                </c:pt>
                <c:pt idx="6">
                  <c:v>34.700000000000003</c:v>
                </c:pt>
                <c:pt idx="7">
                  <c:v>37</c:v>
                </c:pt>
                <c:pt idx="8">
                  <c:v>33.700000000000003</c:v>
                </c:pt>
              </c:numCache>
            </c:numRef>
          </c:val>
          <c:extLst>
            <c:ext xmlns:c16="http://schemas.microsoft.com/office/drawing/2014/chart" uri="{C3380CC4-5D6E-409C-BE32-E72D297353CC}">
              <c16:uniqueId val="{00000004-270F-4F1F-8DB8-4B254A3EEF47}"/>
            </c:ext>
          </c:extLst>
        </c:ser>
        <c:ser>
          <c:idx val="3"/>
          <c:order val="3"/>
          <c:tx>
            <c:strRef>
              <c:f>問31年齢層!$W$5</c:f>
              <c:strCache>
                <c:ptCount val="1"/>
                <c:pt idx="0">
                  <c:v>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問31年齢層!$W$6:$W$14</c:f>
              <c:numCache>
                <c:formatCode>0.0</c:formatCode>
                <c:ptCount val="9"/>
                <c:pt idx="0">
                  <c:v>47.4</c:v>
                </c:pt>
                <c:pt idx="1">
                  <c:v>36.1</c:v>
                </c:pt>
                <c:pt idx="2">
                  <c:v>28.9</c:v>
                </c:pt>
                <c:pt idx="3">
                  <c:v>30.5</c:v>
                </c:pt>
                <c:pt idx="4">
                  <c:v>35.5</c:v>
                </c:pt>
                <c:pt idx="5">
                  <c:v>33.9</c:v>
                </c:pt>
                <c:pt idx="6">
                  <c:v>36.799999999999997</c:v>
                </c:pt>
                <c:pt idx="7">
                  <c:v>29.3</c:v>
                </c:pt>
                <c:pt idx="8">
                  <c:v>36.700000000000003</c:v>
                </c:pt>
              </c:numCache>
            </c:numRef>
          </c:val>
          <c:extLst>
            <c:ext xmlns:c16="http://schemas.microsoft.com/office/drawing/2014/chart" uri="{C3380CC4-5D6E-409C-BE32-E72D297353CC}">
              <c16:uniqueId val="{00000005-270F-4F1F-8DB8-4B254A3EEF47}"/>
            </c:ext>
          </c:extLst>
        </c:ser>
        <c:ser>
          <c:idx val="4"/>
          <c:order val="4"/>
          <c:tx>
            <c:strRef>
              <c:f>問31年齢層!$X$5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3C-4F37-97C0-505B4CFAF9F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問31年齢層!$X$6:$X$14</c:f>
              <c:numCache>
                <c:formatCode>0.0</c:formatCode>
                <c:ptCount val="9"/>
                <c:pt idx="0">
                  <c:v>0</c:v>
                </c:pt>
                <c:pt idx="1">
                  <c:v>0</c:v>
                </c:pt>
                <c:pt idx="2">
                  <c:v>0</c:v>
                </c:pt>
                <c:pt idx="3">
                  <c:v>1</c:v>
                </c:pt>
                <c:pt idx="4">
                  <c:v>1.2</c:v>
                </c:pt>
                <c:pt idx="5">
                  <c:v>0.9</c:v>
                </c:pt>
                <c:pt idx="6">
                  <c:v>3.2</c:v>
                </c:pt>
                <c:pt idx="7">
                  <c:v>2.2000000000000002</c:v>
                </c:pt>
                <c:pt idx="8">
                  <c:v>5.3</c:v>
                </c:pt>
              </c:numCache>
            </c:numRef>
          </c:val>
          <c:extLst>
            <c:ext xmlns:c16="http://schemas.microsoft.com/office/drawing/2014/chart" uri="{C3380CC4-5D6E-409C-BE32-E72D297353CC}">
              <c16:uniqueId val="{00000006-270F-4F1F-8DB8-4B254A3EEF47}"/>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9.1397737749057031E-2"/>
          <c:w val="0.92793969849246227"/>
          <c:h val="0.81630885423103039"/>
        </c:manualLayout>
      </c:layout>
      <c:barChart>
        <c:barDir val="bar"/>
        <c:grouping val="percentStacked"/>
        <c:varyColors val="0"/>
        <c:ser>
          <c:idx val="0"/>
          <c:order val="0"/>
          <c:tx>
            <c:strRef>
              <c:f>問31年齢層!$T$5</c:f>
              <c:strCache>
                <c:ptCount val="1"/>
                <c:pt idx="0">
                  <c:v>よくある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2A6-446D-9465-161C1E8EDAC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2A6-446D-9465-161C1E8EDAC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問31年齢層!$S$4</c:f>
              <c:strCache>
                <c:ptCount val="1"/>
                <c:pt idx="0">
                  <c:v>凡例</c:v>
                </c:pt>
              </c:strCache>
            </c:strRef>
          </c:cat>
          <c:val>
            <c:numRef>
              <c:f>問31年齢層!$T$4</c:f>
              <c:numCache>
                <c:formatCode>General</c:formatCode>
                <c:ptCount val="1"/>
                <c:pt idx="0">
                  <c:v>1</c:v>
                </c:pt>
              </c:numCache>
            </c:numRef>
          </c:val>
          <c:extLst>
            <c:ext xmlns:c16="http://schemas.microsoft.com/office/drawing/2014/chart" uri="{C3380CC4-5D6E-409C-BE32-E72D297353CC}">
              <c16:uniqueId val="{00000002-62A6-446D-9465-161C1E8EDAC5}"/>
            </c:ext>
          </c:extLst>
        </c:ser>
        <c:ser>
          <c:idx val="1"/>
          <c:order val="1"/>
          <c:tx>
            <c:strRef>
              <c:f>問31年齢層!$U$5</c:f>
              <c:strCache>
                <c:ptCount val="1"/>
                <c:pt idx="0">
                  <c:v>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2A6-446D-9465-161C1E8EDAC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問31年齢層!$S$4</c:f>
              <c:strCache>
                <c:ptCount val="1"/>
                <c:pt idx="0">
                  <c:v>凡例</c:v>
                </c:pt>
              </c:strCache>
            </c:strRef>
          </c:cat>
          <c:val>
            <c:numRef>
              <c:f>問31年齢層!$U$4</c:f>
              <c:numCache>
                <c:formatCode>General</c:formatCode>
                <c:ptCount val="1"/>
                <c:pt idx="0">
                  <c:v>1</c:v>
                </c:pt>
              </c:numCache>
            </c:numRef>
          </c:val>
          <c:extLst>
            <c:ext xmlns:c16="http://schemas.microsoft.com/office/drawing/2014/chart" uri="{C3380CC4-5D6E-409C-BE32-E72D297353CC}">
              <c16:uniqueId val="{00000004-62A6-446D-9465-161C1E8EDAC5}"/>
            </c:ext>
          </c:extLst>
        </c:ser>
        <c:ser>
          <c:idx val="2"/>
          <c:order val="2"/>
          <c:tx>
            <c:strRef>
              <c:f>問31年齢層!$V$5</c:f>
              <c:strCache>
                <c:ptCount val="1"/>
                <c:pt idx="0">
                  <c:v>あまりない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62A6-446D-9465-161C1E8EDAC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問31年齢層!$S$4</c:f>
              <c:strCache>
                <c:ptCount val="1"/>
                <c:pt idx="0">
                  <c:v>凡例</c:v>
                </c:pt>
              </c:strCache>
            </c:strRef>
          </c:cat>
          <c:val>
            <c:numRef>
              <c:f>問31年齢層!$V$4</c:f>
              <c:numCache>
                <c:formatCode>General</c:formatCode>
                <c:ptCount val="1"/>
                <c:pt idx="0">
                  <c:v>1</c:v>
                </c:pt>
              </c:numCache>
            </c:numRef>
          </c:val>
          <c:extLst>
            <c:ext xmlns:c16="http://schemas.microsoft.com/office/drawing/2014/chart" uri="{C3380CC4-5D6E-409C-BE32-E72D297353CC}">
              <c16:uniqueId val="{00000007-62A6-446D-9465-161C1E8EDAC5}"/>
            </c:ext>
          </c:extLst>
        </c:ser>
        <c:ser>
          <c:idx val="3"/>
          <c:order val="3"/>
          <c:tx>
            <c:strRef>
              <c:f>問31年齢層!$W$5</c:f>
              <c:strCache>
                <c:ptCount val="1"/>
                <c:pt idx="0">
                  <c:v>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問31年齢層!$S$4</c:f>
              <c:strCache>
                <c:ptCount val="1"/>
                <c:pt idx="0">
                  <c:v>凡例</c:v>
                </c:pt>
              </c:strCache>
            </c:strRef>
          </c:cat>
          <c:val>
            <c:numRef>
              <c:f>問31年齢層!$W$4</c:f>
              <c:numCache>
                <c:formatCode>General</c:formatCode>
                <c:ptCount val="1"/>
                <c:pt idx="0">
                  <c:v>1</c:v>
                </c:pt>
              </c:numCache>
            </c:numRef>
          </c:val>
          <c:extLst>
            <c:ext xmlns:c16="http://schemas.microsoft.com/office/drawing/2014/chart" uri="{C3380CC4-5D6E-409C-BE32-E72D297353CC}">
              <c16:uniqueId val="{00000008-62A6-446D-9465-161C1E8EDAC5}"/>
            </c:ext>
          </c:extLst>
        </c:ser>
        <c:ser>
          <c:idx val="4"/>
          <c:order val="4"/>
          <c:tx>
            <c:strRef>
              <c:f>問31年齢層!$X$5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62A6-446D-9465-161C1E8EDAC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問31年齢層!$S$4</c:f>
              <c:strCache>
                <c:ptCount val="1"/>
                <c:pt idx="0">
                  <c:v>凡例</c:v>
                </c:pt>
              </c:strCache>
            </c:strRef>
          </c:cat>
          <c:val>
            <c:numRef>
              <c:f>問31年齢層!$X$4</c:f>
              <c:numCache>
                <c:formatCode>General</c:formatCode>
                <c:ptCount val="1"/>
                <c:pt idx="0">
                  <c:v>1</c:v>
                </c:pt>
              </c:numCache>
            </c:numRef>
          </c:val>
          <c:extLst>
            <c:ext xmlns:c16="http://schemas.microsoft.com/office/drawing/2014/chart" uri="{C3380CC4-5D6E-409C-BE32-E72D297353CC}">
              <c16:uniqueId val="{0000000B-62A6-446D-9465-161C1E8EDAC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41007374078241"/>
          <c:w val="0.74166005768331478"/>
          <c:h val="0.72963783373232194"/>
        </c:manualLayout>
      </c:layout>
      <c:barChart>
        <c:barDir val="bar"/>
        <c:grouping val="percentStacked"/>
        <c:varyColors val="0"/>
        <c:ser>
          <c:idx val="0"/>
          <c:order val="0"/>
          <c:tx>
            <c:strRef>
              <c:f>問31地域!$T$5</c:f>
              <c:strCache>
                <c:ptCount val="1"/>
                <c:pt idx="0">
                  <c:v>よくある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問31地域!$T$6:$T$10</c:f>
              <c:numCache>
                <c:formatCode>0.0</c:formatCode>
                <c:ptCount val="5"/>
                <c:pt idx="0">
                  <c:v>6.7</c:v>
                </c:pt>
                <c:pt idx="1">
                  <c:v>5.5</c:v>
                </c:pt>
                <c:pt idx="2">
                  <c:v>6.4</c:v>
                </c:pt>
                <c:pt idx="3">
                  <c:v>7.8</c:v>
                </c:pt>
                <c:pt idx="4">
                  <c:v>6.3</c:v>
                </c:pt>
              </c:numCache>
            </c:numRef>
          </c:val>
          <c:extLst>
            <c:ext xmlns:c16="http://schemas.microsoft.com/office/drawing/2014/chart" uri="{C3380CC4-5D6E-409C-BE32-E72D297353CC}">
              <c16:uniqueId val="{00000000-042E-4040-871D-87263864651B}"/>
            </c:ext>
          </c:extLst>
        </c:ser>
        <c:ser>
          <c:idx val="1"/>
          <c:order val="1"/>
          <c:tx>
            <c:strRef>
              <c:f>問31地域!$U$5</c:f>
              <c:strCache>
                <c:ptCount val="1"/>
                <c:pt idx="0">
                  <c:v>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問31地域!$U$6:$U$10</c:f>
              <c:numCache>
                <c:formatCode>0.0</c:formatCode>
                <c:ptCount val="5"/>
                <c:pt idx="0">
                  <c:v>16.600000000000001</c:v>
                </c:pt>
                <c:pt idx="1">
                  <c:v>20.3</c:v>
                </c:pt>
                <c:pt idx="2">
                  <c:v>23</c:v>
                </c:pt>
                <c:pt idx="3">
                  <c:v>20.399999999999999</c:v>
                </c:pt>
                <c:pt idx="4">
                  <c:v>16.100000000000001</c:v>
                </c:pt>
              </c:numCache>
            </c:numRef>
          </c:val>
          <c:extLst>
            <c:ext xmlns:c16="http://schemas.microsoft.com/office/drawing/2014/chart" uri="{C3380CC4-5D6E-409C-BE32-E72D297353CC}">
              <c16:uniqueId val="{00000001-042E-4040-871D-87263864651B}"/>
            </c:ext>
          </c:extLst>
        </c:ser>
        <c:ser>
          <c:idx val="2"/>
          <c:order val="2"/>
          <c:tx>
            <c:strRef>
              <c:f>問31地域!$V$5</c:f>
              <c:strCache>
                <c:ptCount val="1"/>
                <c:pt idx="0">
                  <c:v>あまりない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問31地域!$V$6:$V$10</c:f>
              <c:numCache>
                <c:formatCode>0.0</c:formatCode>
                <c:ptCount val="5"/>
                <c:pt idx="0">
                  <c:v>42.6</c:v>
                </c:pt>
                <c:pt idx="1">
                  <c:v>42.6</c:v>
                </c:pt>
                <c:pt idx="2">
                  <c:v>38.5</c:v>
                </c:pt>
                <c:pt idx="3">
                  <c:v>35.9</c:v>
                </c:pt>
                <c:pt idx="4">
                  <c:v>37.200000000000003</c:v>
                </c:pt>
              </c:numCache>
            </c:numRef>
          </c:val>
          <c:extLst>
            <c:ext xmlns:c16="http://schemas.microsoft.com/office/drawing/2014/chart" uri="{C3380CC4-5D6E-409C-BE32-E72D297353CC}">
              <c16:uniqueId val="{00000002-042E-4040-871D-87263864651B}"/>
            </c:ext>
          </c:extLst>
        </c:ser>
        <c:ser>
          <c:idx val="3"/>
          <c:order val="3"/>
          <c:tx>
            <c:strRef>
              <c:f>問31地域!$W$5</c:f>
              <c:strCache>
                <c:ptCount val="1"/>
                <c:pt idx="0">
                  <c:v>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問31地域!$W$6:$W$10</c:f>
              <c:numCache>
                <c:formatCode>0.0</c:formatCode>
                <c:ptCount val="5"/>
                <c:pt idx="0">
                  <c:v>33.200000000000003</c:v>
                </c:pt>
                <c:pt idx="1">
                  <c:v>30.8</c:v>
                </c:pt>
                <c:pt idx="2">
                  <c:v>30.5</c:v>
                </c:pt>
                <c:pt idx="3">
                  <c:v>33.5</c:v>
                </c:pt>
                <c:pt idx="4">
                  <c:v>38.200000000000003</c:v>
                </c:pt>
              </c:numCache>
            </c:numRef>
          </c:val>
          <c:extLst>
            <c:ext xmlns:c16="http://schemas.microsoft.com/office/drawing/2014/chart" uri="{C3380CC4-5D6E-409C-BE32-E72D297353CC}">
              <c16:uniqueId val="{00000003-042E-4040-871D-87263864651B}"/>
            </c:ext>
          </c:extLst>
        </c:ser>
        <c:ser>
          <c:idx val="4"/>
          <c:order val="4"/>
          <c:tx>
            <c:strRef>
              <c:f>問31地域!$X$5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問31地域!$X$6:$X$10</c:f>
              <c:numCache>
                <c:formatCode>0.0</c:formatCode>
                <c:ptCount val="5"/>
                <c:pt idx="0">
                  <c:v>0.9</c:v>
                </c:pt>
                <c:pt idx="1">
                  <c:v>0.8</c:v>
                </c:pt>
                <c:pt idx="2">
                  <c:v>1.6</c:v>
                </c:pt>
                <c:pt idx="3">
                  <c:v>2.4</c:v>
                </c:pt>
                <c:pt idx="4">
                  <c:v>2.1</c:v>
                </c:pt>
              </c:numCache>
            </c:numRef>
          </c:val>
          <c:extLst>
            <c:ext xmlns:c16="http://schemas.microsoft.com/office/drawing/2014/chart" uri="{C3380CC4-5D6E-409C-BE32-E72D297353CC}">
              <c16:uniqueId val="{00000004-042E-4040-871D-87263864651B}"/>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296285340797735"/>
          <c:h val="0.81630885423103039"/>
        </c:manualLayout>
      </c:layout>
      <c:barChart>
        <c:barDir val="bar"/>
        <c:grouping val="percentStacked"/>
        <c:varyColors val="0"/>
        <c:ser>
          <c:idx val="0"/>
          <c:order val="0"/>
          <c:tx>
            <c:strRef>
              <c:f>問31地域!$T$5</c:f>
              <c:strCache>
                <c:ptCount val="1"/>
                <c:pt idx="0">
                  <c:v>よくある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FFC-4595-96ED-E61036DE7AB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FFC-4595-96ED-E61036DE7AB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問31地域!$S$4</c:f>
              <c:strCache>
                <c:ptCount val="1"/>
                <c:pt idx="0">
                  <c:v>凡例</c:v>
                </c:pt>
              </c:strCache>
            </c:strRef>
          </c:cat>
          <c:val>
            <c:numRef>
              <c:f>問31地域!$T$4</c:f>
              <c:numCache>
                <c:formatCode>General</c:formatCode>
                <c:ptCount val="1"/>
                <c:pt idx="0">
                  <c:v>1</c:v>
                </c:pt>
              </c:numCache>
            </c:numRef>
          </c:val>
          <c:extLst>
            <c:ext xmlns:c16="http://schemas.microsoft.com/office/drawing/2014/chart" uri="{C3380CC4-5D6E-409C-BE32-E72D297353CC}">
              <c16:uniqueId val="{00000002-AFFC-4595-96ED-E61036DE7AB5}"/>
            </c:ext>
          </c:extLst>
        </c:ser>
        <c:ser>
          <c:idx val="1"/>
          <c:order val="1"/>
          <c:tx>
            <c:strRef>
              <c:f>問31地域!$U$5</c:f>
              <c:strCache>
                <c:ptCount val="1"/>
                <c:pt idx="0">
                  <c:v>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FFC-4595-96ED-E61036DE7AB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問31地域!$S$4</c:f>
              <c:strCache>
                <c:ptCount val="1"/>
                <c:pt idx="0">
                  <c:v>凡例</c:v>
                </c:pt>
              </c:strCache>
            </c:strRef>
          </c:cat>
          <c:val>
            <c:numRef>
              <c:f>問31地域!$U$4</c:f>
              <c:numCache>
                <c:formatCode>General</c:formatCode>
                <c:ptCount val="1"/>
                <c:pt idx="0">
                  <c:v>1</c:v>
                </c:pt>
              </c:numCache>
            </c:numRef>
          </c:val>
          <c:extLst>
            <c:ext xmlns:c16="http://schemas.microsoft.com/office/drawing/2014/chart" uri="{C3380CC4-5D6E-409C-BE32-E72D297353CC}">
              <c16:uniqueId val="{00000004-AFFC-4595-96ED-E61036DE7AB5}"/>
            </c:ext>
          </c:extLst>
        </c:ser>
        <c:ser>
          <c:idx val="2"/>
          <c:order val="2"/>
          <c:tx>
            <c:strRef>
              <c:f>問31地域!$V$5</c:f>
              <c:strCache>
                <c:ptCount val="1"/>
                <c:pt idx="0">
                  <c:v>あまりない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AFFC-4595-96ED-E61036DE7AB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問31地域!$S$4</c:f>
              <c:strCache>
                <c:ptCount val="1"/>
                <c:pt idx="0">
                  <c:v>凡例</c:v>
                </c:pt>
              </c:strCache>
            </c:strRef>
          </c:cat>
          <c:val>
            <c:numRef>
              <c:f>問31地域!$V$4</c:f>
              <c:numCache>
                <c:formatCode>General</c:formatCode>
                <c:ptCount val="1"/>
                <c:pt idx="0">
                  <c:v>1</c:v>
                </c:pt>
              </c:numCache>
            </c:numRef>
          </c:val>
          <c:extLst>
            <c:ext xmlns:c16="http://schemas.microsoft.com/office/drawing/2014/chart" uri="{C3380CC4-5D6E-409C-BE32-E72D297353CC}">
              <c16:uniqueId val="{00000007-AFFC-4595-96ED-E61036DE7AB5}"/>
            </c:ext>
          </c:extLst>
        </c:ser>
        <c:ser>
          <c:idx val="3"/>
          <c:order val="3"/>
          <c:tx>
            <c:strRef>
              <c:f>問31地域!$W$5</c:f>
              <c:strCache>
                <c:ptCount val="1"/>
                <c:pt idx="0">
                  <c:v>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問31地域!$S$4</c:f>
              <c:strCache>
                <c:ptCount val="1"/>
                <c:pt idx="0">
                  <c:v>凡例</c:v>
                </c:pt>
              </c:strCache>
            </c:strRef>
          </c:cat>
          <c:val>
            <c:numRef>
              <c:f>問31地域!$W$4</c:f>
              <c:numCache>
                <c:formatCode>General</c:formatCode>
                <c:ptCount val="1"/>
                <c:pt idx="0">
                  <c:v>1</c:v>
                </c:pt>
              </c:numCache>
            </c:numRef>
          </c:val>
          <c:extLst>
            <c:ext xmlns:c16="http://schemas.microsoft.com/office/drawing/2014/chart" uri="{C3380CC4-5D6E-409C-BE32-E72D297353CC}">
              <c16:uniqueId val="{00000008-AFFC-4595-96ED-E61036DE7AB5}"/>
            </c:ext>
          </c:extLst>
        </c:ser>
        <c:ser>
          <c:idx val="4"/>
          <c:order val="4"/>
          <c:tx>
            <c:strRef>
              <c:f>問31地域!$X$5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AFFC-4595-96ED-E61036DE7AB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問31地域!$S$4</c:f>
              <c:strCache>
                <c:ptCount val="1"/>
                <c:pt idx="0">
                  <c:v>凡例</c:v>
                </c:pt>
              </c:strCache>
            </c:strRef>
          </c:cat>
          <c:val>
            <c:numRef>
              <c:f>問31地域!$X$4</c:f>
              <c:numCache>
                <c:formatCode>General</c:formatCode>
                <c:ptCount val="1"/>
                <c:pt idx="0">
                  <c:v>1</c:v>
                </c:pt>
              </c:numCache>
            </c:numRef>
          </c:val>
          <c:extLst>
            <c:ext xmlns:c16="http://schemas.microsoft.com/office/drawing/2014/chart" uri="{C3380CC4-5D6E-409C-BE32-E72D297353CC}">
              <c16:uniqueId val="{0000000B-AFFC-4595-96ED-E61036DE7AB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DBC6-4D3D-9EF4-977EB5BDF137}"/>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DBC6-4D3D-9EF4-977EB5BDF137}"/>
              </c:ext>
            </c:extLst>
          </c:dPt>
          <c:dPt>
            <c:idx val="2"/>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5-DBC6-4D3D-9EF4-977EB5BDF137}"/>
              </c:ext>
            </c:extLst>
          </c:dPt>
          <c:dPt>
            <c:idx val="3"/>
            <c:bubble3D val="0"/>
            <c:spPr>
              <a:solidFill>
                <a:schemeClr val="bg1"/>
              </a:solidFill>
              <a:ln w="9525">
                <a:solidFill>
                  <a:schemeClr val="tx1"/>
                </a:solidFill>
              </a:ln>
              <a:effectLst/>
            </c:spPr>
            <c:extLst>
              <c:ext xmlns:c16="http://schemas.microsoft.com/office/drawing/2014/chart" uri="{C3380CC4-5D6E-409C-BE32-E72D297353CC}">
                <c16:uniqueId val="{00000007-DBC6-4D3D-9EF4-977EB5BDF137}"/>
              </c:ext>
            </c:extLst>
          </c:dPt>
          <c:dLbls>
            <c:dLbl>
              <c:idx val="0"/>
              <c:layout>
                <c:manualLayout>
                  <c:x val="-6.3979526551504297E-3"/>
                  <c:y val="-5.1242633871380989E-3"/>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DBC6-4D3D-9EF4-977EB5BDF137}"/>
                </c:ext>
              </c:extLst>
            </c:dLbl>
            <c:dLbl>
              <c:idx val="1"/>
              <c:layout>
                <c:manualLayout>
                  <c:x val="-1.0663254425250587E-2"/>
                  <c:y val="0"/>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348261889528685"/>
                      <c:h val="0.12759415833973867"/>
                    </c:manualLayout>
                  </c15:layout>
                  <c15:dlblFieldTable/>
                  <c15:showDataLabelsRange val="0"/>
                </c:ext>
                <c:ext xmlns:c16="http://schemas.microsoft.com/office/drawing/2014/chart" uri="{C3380CC4-5D6E-409C-BE32-E72D297353CC}">
                  <c16:uniqueId val="{00000003-DBC6-4D3D-9EF4-977EB5BDF137}"/>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DBC6-4D3D-9EF4-977EB5BDF137}"/>
                </c:ext>
              </c:extLst>
            </c:dLbl>
            <c:dLbl>
              <c:idx val="3"/>
              <c:layout>
                <c:manualLayout>
                  <c:x val="-4.9050970356152697E-2"/>
                  <c:y val="0"/>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DBC6-4D3D-9EF4-977EB5BDF137}"/>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問32!$N$4:$N$7</c:f>
              <c:strCache>
                <c:ptCount val="4"/>
                <c:pt idx="0">
                  <c:v>よく知っている</c:v>
                </c:pt>
                <c:pt idx="1">
                  <c:v>聞いたことがある</c:v>
                </c:pt>
                <c:pt idx="2">
                  <c:v>知らない</c:v>
                </c:pt>
                <c:pt idx="3">
                  <c:v>（無効回答）</c:v>
                </c:pt>
              </c:strCache>
            </c:strRef>
          </c:cat>
          <c:val>
            <c:numRef>
              <c:f>問32!$P$4:$P$7</c:f>
              <c:numCache>
                <c:formatCode>0.0"%"</c:formatCode>
                <c:ptCount val="4"/>
                <c:pt idx="0">
                  <c:v>5.6</c:v>
                </c:pt>
                <c:pt idx="1">
                  <c:v>31.7</c:v>
                </c:pt>
                <c:pt idx="2">
                  <c:v>60.4</c:v>
                </c:pt>
                <c:pt idx="3">
                  <c:v>2.2000000000000002</c:v>
                </c:pt>
              </c:numCache>
            </c:numRef>
          </c:val>
          <c:extLst>
            <c:ext xmlns:c16="http://schemas.microsoft.com/office/drawing/2014/chart" uri="{C3380CC4-5D6E-409C-BE32-E72D297353CC}">
              <c16:uniqueId val="{00000008-DBC6-4D3D-9EF4-977EB5BDF137}"/>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問32経年!$T$5</c:f>
              <c:strCache>
                <c:ptCount val="1"/>
                <c:pt idx="0">
                  <c:v>よく知っている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問32経年!$S$6:$S$11</c:f>
              <c:strCache>
                <c:ptCount val="6"/>
                <c:pt idx="0">
                  <c:v>R１(n=1,367)</c:v>
                </c:pt>
                <c:pt idx="1">
                  <c:v>R２(n=1,378)</c:v>
                </c:pt>
                <c:pt idx="2">
                  <c:v>R3(n=1,105)</c:v>
                </c:pt>
                <c:pt idx="3">
                  <c:v>R4(n=1,193)</c:v>
                </c:pt>
                <c:pt idx="4">
                  <c:v>R5(n=1,211)</c:v>
                </c:pt>
                <c:pt idx="5">
                  <c:v>R6(n=1,210)</c:v>
                </c:pt>
              </c:strCache>
            </c:strRef>
          </c:cat>
          <c:val>
            <c:numRef>
              <c:f>問32経年!$T$6:$T$11</c:f>
              <c:numCache>
                <c:formatCode>0.0</c:formatCode>
                <c:ptCount val="6"/>
                <c:pt idx="0">
                  <c:v>6.9495245062179949</c:v>
                </c:pt>
                <c:pt idx="1">
                  <c:v>6.0957910014513788</c:v>
                </c:pt>
                <c:pt idx="2">
                  <c:v>6.6</c:v>
                </c:pt>
                <c:pt idx="3">
                  <c:v>5.6</c:v>
                </c:pt>
                <c:pt idx="4">
                  <c:v>5</c:v>
                </c:pt>
                <c:pt idx="5">
                  <c:v>5.6</c:v>
                </c:pt>
              </c:numCache>
            </c:numRef>
          </c:val>
          <c:extLst>
            <c:ext xmlns:c16="http://schemas.microsoft.com/office/drawing/2014/chart" uri="{C3380CC4-5D6E-409C-BE32-E72D297353CC}">
              <c16:uniqueId val="{00000000-FFE5-4622-A65B-D7AD93A52D06}"/>
            </c:ext>
          </c:extLst>
        </c:ser>
        <c:ser>
          <c:idx val="1"/>
          <c:order val="1"/>
          <c:tx>
            <c:strRef>
              <c:f>問32経年!$U$5</c:f>
              <c:strCache>
                <c:ptCount val="1"/>
                <c:pt idx="0">
                  <c:v>聞いたことがある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問32経年!$S$6:$S$11</c:f>
              <c:strCache>
                <c:ptCount val="6"/>
                <c:pt idx="0">
                  <c:v>R１(n=1,367)</c:v>
                </c:pt>
                <c:pt idx="1">
                  <c:v>R２(n=1,378)</c:v>
                </c:pt>
                <c:pt idx="2">
                  <c:v>R3(n=1,105)</c:v>
                </c:pt>
                <c:pt idx="3">
                  <c:v>R4(n=1,193)</c:v>
                </c:pt>
                <c:pt idx="4">
                  <c:v>R5(n=1,211)</c:v>
                </c:pt>
                <c:pt idx="5">
                  <c:v>R6(n=1,210)</c:v>
                </c:pt>
              </c:strCache>
            </c:strRef>
          </c:cat>
          <c:val>
            <c:numRef>
              <c:f>問32経年!$U$6:$U$11</c:f>
              <c:numCache>
                <c:formatCode>0.0</c:formatCode>
                <c:ptCount val="6"/>
                <c:pt idx="0">
                  <c:v>30.57790782735918</c:v>
                </c:pt>
                <c:pt idx="1">
                  <c:v>29.970972423802611</c:v>
                </c:pt>
                <c:pt idx="2">
                  <c:v>30</c:v>
                </c:pt>
                <c:pt idx="3">
                  <c:v>26.8</c:v>
                </c:pt>
                <c:pt idx="4">
                  <c:v>32</c:v>
                </c:pt>
                <c:pt idx="5">
                  <c:v>31.7</c:v>
                </c:pt>
              </c:numCache>
            </c:numRef>
          </c:val>
          <c:extLst>
            <c:ext xmlns:c16="http://schemas.microsoft.com/office/drawing/2014/chart" uri="{C3380CC4-5D6E-409C-BE32-E72D297353CC}">
              <c16:uniqueId val="{00000001-FFE5-4622-A65B-D7AD93A52D06}"/>
            </c:ext>
          </c:extLst>
        </c:ser>
        <c:ser>
          <c:idx val="2"/>
          <c:order val="2"/>
          <c:tx>
            <c:strRef>
              <c:f>問32経年!$V$5</c:f>
              <c:strCache>
                <c:ptCount val="1"/>
                <c:pt idx="0">
                  <c:v>知らない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問32経年!$S$6:$S$11</c:f>
              <c:strCache>
                <c:ptCount val="6"/>
                <c:pt idx="0">
                  <c:v>R１(n=1,367)</c:v>
                </c:pt>
                <c:pt idx="1">
                  <c:v>R２(n=1,378)</c:v>
                </c:pt>
                <c:pt idx="2">
                  <c:v>R3(n=1,105)</c:v>
                </c:pt>
                <c:pt idx="3">
                  <c:v>R4(n=1,193)</c:v>
                </c:pt>
                <c:pt idx="4">
                  <c:v>R5(n=1,211)</c:v>
                </c:pt>
                <c:pt idx="5">
                  <c:v>R6(n=1,210)</c:v>
                </c:pt>
              </c:strCache>
            </c:strRef>
          </c:cat>
          <c:val>
            <c:numRef>
              <c:f>問32経年!$V$6:$V$11</c:f>
              <c:numCache>
                <c:formatCode>0.0</c:formatCode>
                <c:ptCount val="6"/>
                <c:pt idx="0">
                  <c:v>61.375274323335773</c:v>
                </c:pt>
                <c:pt idx="1">
                  <c:v>61.611030478955009</c:v>
                </c:pt>
                <c:pt idx="2">
                  <c:v>61.4</c:v>
                </c:pt>
                <c:pt idx="3">
                  <c:v>65.5</c:v>
                </c:pt>
                <c:pt idx="4">
                  <c:v>61.8</c:v>
                </c:pt>
                <c:pt idx="5">
                  <c:v>60.4</c:v>
                </c:pt>
              </c:numCache>
            </c:numRef>
          </c:val>
          <c:extLst>
            <c:ext xmlns:c16="http://schemas.microsoft.com/office/drawing/2014/chart" uri="{C3380CC4-5D6E-409C-BE32-E72D297353CC}">
              <c16:uniqueId val="{00000002-FFE5-4622-A65B-D7AD93A52D06}"/>
            </c:ext>
          </c:extLst>
        </c:ser>
        <c:ser>
          <c:idx val="3"/>
          <c:order val="3"/>
          <c:tx>
            <c:strRef>
              <c:f>問32経年!$W$5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問32経年!$S$6:$S$11</c:f>
              <c:strCache>
                <c:ptCount val="6"/>
                <c:pt idx="0">
                  <c:v>R１(n=1,367)</c:v>
                </c:pt>
                <c:pt idx="1">
                  <c:v>R２(n=1,378)</c:v>
                </c:pt>
                <c:pt idx="2">
                  <c:v>R3(n=1,105)</c:v>
                </c:pt>
                <c:pt idx="3">
                  <c:v>R4(n=1,193)</c:v>
                </c:pt>
                <c:pt idx="4">
                  <c:v>R5(n=1,211)</c:v>
                </c:pt>
                <c:pt idx="5">
                  <c:v>R6(n=1,210)</c:v>
                </c:pt>
              </c:strCache>
            </c:strRef>
          </c:cat>
          <c:val>
            <c:numRef>
              <c:f>問32経年!$W$6:$W$11</c:f>
              <c:numCache>
                <c:formatCode>0.0</c:formatCode>
                <c:ptCount val="6"/>
                <c:pt idx="0">
                  <c:v>1.097293343087052</c:v>
                </c:pt>
                <c:pt idx="1">
                  <c:v>2.3222060957910013</c:v>
                </c:pt>
                <c:pt idx="2">
                  <c:v>2</c:v>
                </c:pt>
                <c:pt idx="3">
                  <c:v>2.1</c:v>
                </c:pt>
                <c:pt idx="4">
                  <c:v>1.2</c:v>
                </c:pt>
                <c:pt idx="5">
                  <c:v>2.2000000000000002</c:v>
                </c:pt>
              </c:numCache>
            </c:numRef>
          </c:val>
          <c:extLst>
            <c:ext xmlns:c16="http://schemas.microsoft.com/office/drawing/2014/chart" uri="{C3380CC4-5D6E-409C-BE32-E72D297353CC}">
              <c16:uniqueId val="{00000003-FFE5-4622-A65B-D7AD93A52D06}"/>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2295851091701642"/>
          <c:h val="0.67741935483870963"/>
        </c:manualLayout>
      </c:layout>
      <c:barChart>
        <c:barDir val="bar"/>
        <c:grouping val="percentStacked"/>
        <c:varyColors val="0"/>
        <c:ser>
          <c:idx val="0"/>
          <c:order val="0"/>
          <c:tx>
            <c:strRef>
              <c:f>問32経年!$T$5</c:f>
              <c:strCache>
                <c:ptCount val="1"/>
                <c:pt idx="0">
                  <c:v>よく知っている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EBC5-403E-92BF-E47DD51FD32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BC5-403E-92BF-E47DD51FD32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問32経年!$S$4</c:f>
              <c:strCache>
                <c:ptCount val="1"/>
                <c:pt idx="0">
                  <c:v>凡例</c:v>
                </c:pt>
              </c:strCache>
            </c:strRef>
          </c:cat>
          <c:val>
            <c:numRef>
              <c:f>問32経年!$T$4</c:f>
              <c:numCache>
                <c:formatCode>General</c:formatCode>
                <c:ptCount val="1"/>
                <c:pt idx="0">
                  <c:v>1</c:v>
                </c:pt>
              </c:numCache>
            </c:numRef>
          </c:val>
          <c:extLst>
            <c:ext xmlns:c16="http://schemas.microsoft.com/office/drawing/2014/chart" uri="{C3380CC4-5D6E-409C-BE32-E72D297353CC}">
              <c16:uniqueId val="{00000002-EBC5-403E-92BF-E47DD51FD321}"/>
            </c:ext>
          </c:extLst>
        </c:ser>
        <c:ser>
          <c:idx val="1"/>
          <c:order val="1"/>
          <c:tx>
            <c:strRef>
              <c:f>問32経年!$U$5</c:f>
              <c:strCache>
                <c:ptCount val="1"/>
                <c:pt idx="0">
                  <c:v>聞いたことがある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EBC5-403E-92BF-E47DD51FD32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問32経年!$S$4</c:f>
              <c:strCache>
                <c:ptCount val="1"/>
                <c:pt idx="0">
                  <c:v>凡例</c:v>
                </c:pt>
              </c:strCache>
            </c:strRef>
          </c:cat>
          <c:val>
            <c:numRef>
              <c:f>問32経年!$U$4</c:f>
              <c:numCache>
                <c:formatCode>General</c:formatCode>
                <c:ptCount val="1"/>
                <c:pt idx="0">
                  <c:v>1</c:v>
                </c:pt>
              </c:numCache>
            </c:numRef>
          </c:val>
          <c:extLst>
            <c:ext xmlns:c16="http://schemas.microsoft.com/office/drawing/2014/chart" uri="{C3380CC4-5D6E-409C-BE32-E72D297353CC}">
              <c16:uniqueId val="{00000004-EBC5-403E-92BF-E47DD51FD321}"/>
            </c:ext>
          </c:extLst>
        </c:ser>
        <c:ser>
          <c:idx val="2"/>
          <c:order val="2"/>
          <c:tx>
            <c:strRef>
              <c:f>問32経年!$V$5</c:f>
              <c:strCache>
                <c:ptCount val="1"/>
                <c:pt idx="0">
                  <c:v>知らない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5-EBC5-403E-92BF-E47DD51FD32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問32経年!$S$4</c:f>
              <c:strCache>
                <c:ptCount val="1"/>
                <c:pt idx="0">
                  <c:v>凡例</c:v>
                </c:pt>
              </c:strCache>
            </c:strRef>
          </c:cat>
          <c:val>
            <c:numRef>
              <c:f>問32経年!$V$4</c:f>
              <c:numCache>
                <c:formatCode>General</c:formatCode>
                <c:ptCount val="1"/>
                <c:pt idx="0">
                  <c:v>1</c:v>
                </c:pt>
              </c:numCache>
            </c:numRef>
          </c:val>
          <c:extLst>
            <c:ext xmlns:c16="http://schemas.microsoft.com/office/drawing/2014/chart" uri="{C3380CC4-5D6E-409C-BE32-E72D297353CC}">
              <c16:uniqueId val="{00000006-EBC5-403E-92BF-E47DD51FD321}"/>
            </c:ext>
          </c:extLst>
        </c:ser>
        <c:ser>
          <c:idx val="3"/>
          <c:order val="3"/>
          <c:tx>
            <c:strRef>
              <c:f>問32経年!$W$5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問32経年!$S$4</c:f>
              <c:strCache>
                <c:ptCount val="1"/>
                <c:pt idx="0">
                  <c:v>凡例</c:v>
                </c:pt>
              </c:strCache>
            </c:strRef>
          </c:cat>
          <c:val>
            <c:numRef>
              <c:f>問32経年!$W$4</c:f>
              <c:numCache>
                <c:formatCode>General</c:formatCode>
                <c:ptCount val="1"/>
                <c:pt idx="0">
                  <c:v>1</c:v>
                </c:pt>
              </c:numCache>
            </c:numRef>
          </c:val>
          <c:extLst>
            <c:ext xmlns:c16="http://schemas.microsoft.com/office/drawing/2014/chart" uri="{C3380CC4-5D6E-409C-BE32-E72D297353CC}">
              <c16:uniqueId val="{00000007-EBC5-403E-92BF-E47DD51FD32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問32年齢層!$T$5</c:f>
              <c:strCache>
                <c:ptCount val="1"/>
                <c:pt idx="0">
                  <c:v>よく知っている</c:v>
                </c:pt>
              </c:strCache>
            </c:strRef>
          </c:tx>
          <c:spPr>
            <a:solidFill>
              <a:schemeClr val="accent1"/>
            </a:solidFill>
            <a:ln w="9525">
              <a:solidFill>
                <a:schemeClr val="tx1"/>
              </a:solidFill>
            </a:ln>
            <a:effectLst/>
          </c:spPr>
          <c:invertIfNegative val="0"/>
          <c:dLbls>
            <c:dLbl>
              <c:idx val="0"/>
              <c:layout>
                <c:manualLayout>
                  <c:x val="2.7462826445312566E-3"/>
                  <c:y val="-4.64471214602448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66-46D9-AC1B-BCF54A252960}"/>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66-46D9-AC1B-BCF54A252960}"/>
                </c:ext>
              </c:extLst>
            </c:dLbl>
            <c:dLbl>
              <c:idx val="2"/>
              <c:layout>
                <c:manualLayout>
                  <c:x val="8.7582038430105902E-5"/>
                  <c:y val="1.55431425772633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66-46D9-AC1B-BCF54A25296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問32年齢層!$T$6:$T$14</c:f>
              <c:numCache>
                <c:formatCode>0.0</c:formatCode>
                <c:ptCount val="9"/>
                <c:pt idx="0">
                  <c:v>0</c:v>
                </c:pt>
                <c:pt idx="1">
                  <c:v>3.3</c:v>
                </c:pt>
                <c:pt idx="2">
                  <c:v>0.9</c:v>
                </c:pt>
                <c:pt idx="3">
                  <c:v>3.6</c:v>
                </c:pt>
                <c:pt idx="4">
                  <c:v>7</c:v>
                </c:pt>
                <c:pt idx="5">
                  <c:v>4.5</c:v>
                </c:pt>
                <c:pt idx="6">
                  <c:v>5.3</c:v>
                </c:pt>
                <c:pt idx="7">
                  <c:v>7.1</c:v>
                </c:pt>
                <c:pt idx="8">
                  <c:v>10.7</c:v>
                </c:pt>
              </c:numCache>
            </c:numRef>
          </c:val>
          <c:extLst>
            <c:ext xmlns:c16="http://schemas.microsoft.com/office/drawing/2014/chart" uri="{C3380CC4-5D6E-409C-BE32-E72D297353CC}">
              <c16:uniqueId val="{00000000-DC8F-4E11-B06C-8DC5CB4116CA}"/>
            </c:ext>
          </c:extLst>
        </c:ser>
        <c:ser>
          <c:idx val="1"/>
          <c:order val="1"/>
          <c:tx>
            <c:strRef>
              <c:f>問32年齢層!$U$5</c:f>
              <c:strCache>
                <c:ptCount val="1"/>
                <c:pt idx="0">
                  <c:v>聞いたことがある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問32年齢層!$U$6:$U$14</c:f>
              <c:numCache>
                <c:formatCode>0.0</c:formatCode>
                <c:ptCount val="9"/>
                <c:pt idx="0">
                  <c:v>47.4</c:v>
                </c:pt>
                <c:pt idx="1">
                  <c:v>27.9</c:v>
                </c:pt>
                <c:pt idx="2">
                  <c:v>28.9</c:v>
                </c:pt>
                <c:pt idx="3">
                  <c:v>31</c:v>
                </c:pt>
                <c:pt idx="4">
                  <c:v>33.1</c:v>
                </c:pt>
                <c:pt idx="5">
                  <c:v>30.4</c:v>
                </c:pt>
                <c:pt idx="6">
                  <c:v>26.3</c:v>
                </c:pt>
                <c:pt idx="7">
                  <c:v>35.9</c:v>
                </c:pt>
                <c:pt idx="8">
                  <c:v>32.5</c:v>
                </c:pt>
              </c:numCache>
            </c:numRef>
          </c:val>
          <c:extLst>
            <c:ext xmlns:c16="http://schemas.microsoft.com/office/drawing/2014/chart" uri="{C3380CC4-5D6E-409C-BE32-E72D297353CC}">
              <c16:uniqueId val="{00000001-DC8F-4E11-B06C-8DC5CB4116CA}"/>
            </c:ext>
          </c:extLst>
        </c:ser>
        <c:ser>
          <c:idx val="2"/>
          <c:order val="2"/>
          <c:tx>
            <c:strRef>
              <c:f>問32年齢層!$V$5</c:f>
              <c:strCache>
                <c:ptCount val="1"/>
                <c:pt idx="0">
                  <c:v>知らない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問32年齢層!$V$6:$V$14</c:f>
              <c:numCache>
                <c:formatCode>0.0</c:formatCode>
                <c:ptCount val="9"/>
                <c:pt idx="0">
                  <c:v>52.6</c:v>
                </c:pt>
                <c:pt idx="1">
                  <c:v>68.900000000000006</c:v>
                </c:pt>
                <c:pt idx="2">
                  <c:v>70.2</c:v>
                </c:pt>
                <c:pt idx="3">
                  <c:v>64.5</c:v>
                </c:pt>
                <c:pt idx="4">
                  <c:v>58.7</c:v>
                </c:pt>
                <c:pt idx="5">
                  <c:v>64.3</c:v>
                </c:pt>
                <c:pt idx="6">
                  <c:v>65.3</c:v>
                </c:pt>
                <c:pt idx="7">
                  <c:v>55.4</c:v>
                </c:pt>
                <c:pt idx="8">
                  <c:v>50.9</c:v>
                </c:pt>
              </c:numCache>
            </c:numRef>
          </c:val>
          <c:extLst>
            <c:ext xmlns:c16="http://schemas.microsoft.com/office/drawing/2014/chart" uri="{C3380CC4-5D6E-409C-BE32-E72D297353CC}">
              <c16:uniqueId val="{00000002-DC8F-4E11-B06C-8DC5CB4116CA}"/>
            </c:ext>
          </c:extLst>
        </c:ser>
        <c:ser>
          <c:idx val="3"/>
          <c:order val="3"/>
          <c:tx>
            <c:strRef>
              <c:f>問32年齢層!$W$5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08-4C51-9B8E-D1E0E824281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問32年齢層!$W$6:$W$14</c:f>
              <c:numCache>
                <c:formatCode>0.0</c:formatCode>
                <c:ptCount val="9"/>
                <c:pt idx="0">
                  <c:v>0</c:v>
                </c:pt>
                <c:pt idx="1">
                  <c:v>0</c:v>
                </c:pt>
                <c:pt idx="2">
                  <c:v>0</c:v>
                </c:pt>
                <c:pt idx="3">
                  <c:v>1</c:v>
                </c:pt>
                <c:pt idx="4">
                  <c:v>1.2</c:v>
                </c:pt>
                <c:pt idx="5">
                  <c:v>0.9</c:v>
                </c:pt>
                <c:pt idx="6">
                  <c:v>3.2</c:v>
                </c:pt>
                <c:pt idx="7">
                  <c:v>1.6</c:v>
                </c:pt>
                <c:pt idx="8">
                  <c:v>5.9</c:v>
                </c:pt>
              </c:numCache>
            </c:numRef>
          </c:val>
          <c:extLst>
            <c:ext xmlns:c16="http://schemas.microsoft.com/office/drawing/2014/chart" uri="{C3380CC4-5D6E-409C-BE32-E72D297353CC}">
              <c16:uniqueId val="{00000003-DC8F-4E11-B06C-8DC5CB4116CA}"/>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2793969849246227"/>
          <c:h val="0.67741935483870963"/>
        </c:manualLayout>
      </c:layout>
      <c:barChart>
        <c:barDir val="bar"/>
        <c:grouping val="percentStacked"/>
        <c:varyColors val="0"/>
        <c:ser>
          <c:idx val="0"/>
          <c:order val="0"/>
          <c:tx>
            <c:strRef>
              <c:f>問32年齢層!$T$5</c:f>
              <c:strCache>
                <c:ptCount val="1"/>
                <c:pt idx="0">
                  <c:v>よく知っている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963-469D-BDF7-D191C51C30B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963-469D-BDF7-D191C51C30B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問32年齢層!$S$4</c:f>
              <c:strCache>
                <c:ptCount val="1"/>
                <c:pt idx="0">
                  <c:v>凡例</c:v>
                </c:pt>
              </c:strCache>
            </c:strRef>
          </c:cat>
          <c:val>
            <c:numRef>
              <c:f>問32年齢層!$T$4</c:f>
              <c:numCache>
                <c:formatCode>General</c:formatCode>
                <c:ptCount val="1"/>
                <c:pt idx="0">
                  <c:v>1</c:v>
                </c:pt>
              </c:numCache>
            </c:numRef>
          </c:val>
          <c:extLst>
            <c:ext xmlns:c16="http://schemas.microsoft.com/office/drawing/2014/chart" uri="{C3380CC4-5D6E-409C-BE32-E72D297353CC}">
              <c16:uniqueId val="{00000002-8963-469D-BDF7-D191C51C30B9}"/>
            </c:ext>
          </c:extLst>
        </c:ser>
        <c:ser>
          <c:idx val="1"/>
          <c:order val="1"/>
          <c:tx>
            <c:strRef>
              <c:f>問32年齢層!$U$5</c:f>
              <c:strCache>
                <c:ptCount val="1"/>
                <c:pt idx="0">
                  <c:v>聞いたことがある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8963-469D-BDF7-D191C51C30B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問32年齢層!$S$4</c:f>
              <c:strCache>
                <c:ptCount val="1"/>
                <c:pt idx="0">
                  <c:v>凡例</c:v>
                </c:pt>
              </c:strCache>
            </c:strRef>
          </c:cat>
          <c:val>
            <c:numRef>
              <c:f>問32年齢層!$U$4</c:f>
              <c:numCache>
                <c:formatCode>General</c:formatCode>
                <c:ptCount val="1"/>
                <c:pt idx="0">
                  <c:v>1</c:v>
                </c:pt>
              </c:numCache>
            </c:numRef>
          </c:val>
          <c:extLst>
            <c:ext xmlns:c16="http://schemas.microsoft.com/office/drawing/2014/chart" uri="{C3380CC4-5D6E-409C-BE32-E72D297353CC}">
              <c16:uniqueId val="{00000004-8963-469D-BDF7-D191C51C30B9}"/>
            </c:ext>
          </c:extLst>
        </c:ser>
        <c:ser>
          <c:idx val="2"/>
          <c:order val="2"/>
          <c:tx>
            <c:strRef>
              <c:f>問32年齢層!$V$5</c:f>
              <c:strCache>
                <c:ptCount val="1"/>
                <c:pt idx="0">
                  <c:v>知らない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5-8963-469D-BDF7-D191C51C30B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問32年齢層!$S$4</c:f>
              <c:strCache>
                <c:ptCount val="1"/>
                <c:pt idx="0">
                  <c:v>凡例</c:v>
                </c:pt>
              </c:strCache>
            </c:strRef>
          </c:cat>
          <c:val>
            <c:numRef>
              <c:f>問32年齢層!$V$4</c:f>
              <c:numCache>
                <c:formatCode>General</c:formatCode>
                <c:ptCount val="1"/>
                <c:pt idx="0">
                  <c:v>1</c:v>
                </c:pt>
              </c:numCache>
            </c:numRef>
          </c:val>
          <c:extLst>
            <c:ext xmlns:c16="http://schemas.microsoft.com/office/drawing/2014/chart" uri="{C3380CC4-5D6E-409C-BE32-E72D297353CC}">
              <c16:uniqueId val="{00000006-8963-469D-BDF7-D191C51C30B9}"/>
            </c:ext>
          </c:extLst>
        </c:ser>
        <c:ser>
          <c:idx val="3"/>
          <c:order val="3"/>
          <c:tx>
            <c:strRef>
              <c:f>問32年齢層!$W$5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問32年齢層!$S$4</c:f>
              <c:strCache>
                <c:ptCount val="1"/>
                <c:pt idx="0">
                  <c:v>凡例</c:v>
                </c:pt>
              </c:strCache>
            </c:strRef>
          </c:cat>
          <c:val>
            <c:numRef>
              <c:f>問32年齢層!$W$4</c:f>
              <c:numCache>
                <c:formatCode>General</c:formatCode>
                <c:ptCount val="1"/>
                <c:pt idx="0">
                  <c:v>1</c:v>
                </c:pt>
              </c:numCache>
            </c:numRef>
          </c:val>
          <c:extLst>
            <c:ext xmlns:c16="http://schemas.microsoft.com/office/drawing/2014/chart" uri="{C3380CC4-5D6E-409C-BE32-E72D297353CC}">
              <c16:uniqueId val="{00000007-8963-469D-BDF7-D191C51C30B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41007374078241"/>
          <c:w val="0.74166005768331478"/>
          <c:h val="0.72963783373232194"/>
        </c:manualLayout>
      </c:layout>
      <c:barChart>
        <c:barDir val="bar"/>
        <c:grouping val="percentStacked"/>
        <c:varyColors val="0"/>
        <c:ser>
          <c:idx val="0"/>
          <c:order val="0"/>
          <c:tx>
            <c:strRef>
              <c:f>問32地域!$T$5</c:f>
              <c:strCache>
                <c:ptCount val="1"/>
                <c:pt idx="0">
                  <c:v>よく知っている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問32地域!$T$6:$T$10</c:f>
              <c:numCache>
                <c:formatCode>0.0</c:formatCode>
                <c:ptCount val="5"/>
                <c:pt idx="0">
                  <c:v>7.6</c:v>
                </c:pt>
                <c:pt idx="1">
                  <c:v>4.2</c:v>
                </c:pt>
                <c:pt idx="2">
                  <c:v>4.3</c:v>
                </c:pt>
                <c:pt idx="3">
                  <c:v>5.3</c:v>
                </c:pt>
                <c:pt idx="4">
                  <c:v>6.3</c:v>
                </c:pt>
              </c:numCache>
            </c:numRef>
          </c:val>
          <c:extLst>
            <c:ext xmlns:c16="http://schemas.microsoft.com/office/drawing/2014/chart" uri="{C3380CC4-5D6E-409C-BE32-E72D297353CC}">
              <c16:uniqueId val="{00000000-B600-4F39-BB09-82589593F65C}"/>
            </c:ext>
          </c:extLst>
        </c:ser>
        <c:ser>
          <c:idx val="1"/>
          <c:order val="1"/>
          <c:tx>
            <c:strRef>
              <c:f>問32地域!$U$5</c:f>
              <c:strCache>
                <c:ptCount val="1"/>
                <c:pt idx="0">
                  <c:v>聞いたことがある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問32地域!$U$6:$U$10</c:f>
              <c:numCache>
                <c:formatCode>0.0</c:formatCode>
                <c:ptCount val="5"/>
                <c:pt idx="0">
                  <c:v>32.299999999999997</c:v>
                </c:pt>
                <c:pt idx="1">
                  <c:v>38</c:v>
                </c:pt>
                <c:pt idx="2">
                  <c:v>28.3</c:v>
                </c:pt>
                <c:pt idx="3">
                  <c:v>31.8</c:v>
                </c:pt>
                <c:pt idx="4">
                  <c:v>29.1</c:v>
                </c:pt>
              </c:numCache>
            </c:numRef>
          </c:val>
          <c:extLst>
            <c:ext xmlns:c16="http://schemas.microsoft.com/office/drawing/2014/chart" uri="{C3380CC4-5D6E-409C-BE32-E72D297353CC}">
              <c16:uniqueId val="{00000001-B600-4F39-BB09-82589593F65C}"/>
            </c:ext>
          </c:extLst>
        </c:ser>
        <c:ser>
          <c:idx val="2"/>
          <c:order val="2"/>
          <c:tx>
            <c:strRef>
              <c:f>問32地域!$V$5</c:f>
              <c:strCache>
                <c:ptCount val="1"/>
                <c:pt idx="0">
                  <c:v>知らない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問32地域!$V$6:$V$10</c:f>
              <c:numCache>
                <c:formatCode>0.0</c:formatCode>
                <c:ptCount val="5"/>
                <c:pt idx="0">
                  <c:v>59.6</c:v>
                </c:pt>
                <c:pt idx="1">
                  <c:v>57</c:v>
                </c:pt>
                <c:pt idx="2">
                  <c:v>65.2</c:v>
                </c:pt>
                <c:pt idx="3">
                  <c:v>60.8</c:v>
                </c:pt>
                <c:pt idx="4">
                  <c:v>62.1</c:v>
                </c:pt>
              </c:numCache>
            </c:numRef>
          </c:val>
          <c:extLst>
            <c:ext xmlns:c16="http://schemas.microsoft.com/office/drawing/2014/chart" uri="{C3380CC4-5D6E-409C-BE32-E72D297353CC}">
              <c16:uniqueId val="{00000002-B600-4F39-BB09-82589593F65C}"/>
            </c:ext>
          </c:extLst>
        </c:ser>
        <c:ser>
          <c:idx val="3"/>
          <c:order val="3"/>
          <c:tx>
            <c:strRef>
              <c:f>問32地域!$W$5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問32地域!$W$6:$W$10</c:f>
              <c:numCache>
                <c:formatCode>0.0</c:formatCode>
                <c:ptCount val="5"/>
                <c:pt idx="0">
                  <c:v>0.4</c:v>
                </c:pt>
                <c:pt idx="1">
                  <c:v>0.8</c:v>
                </c:pt>
                <c:pt idx="2">
                  <c:v>2.1</c:v>
                </c:pt>
                <c:pt idx="3">
                  <c:v>2</c:v>
                </c:pt>
                <c:pt idx="4">
                  <c:v>2.5</c:v>
                </c:pt>
              </c:numCache>
            </c:numRef>
          </c:val>
          <c:extLst>
            <c:ext xmlns:c16="http://schemas.microsoft.com/office/drawing/2014/chart" uri="{C3380CC4-5D6E-409C-BE32-E72D297353CC}">
              <c16:uniqueId val="{00000003-B600-4F39-BB09-82589593F65C}"/>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問14年齢層!$T$173</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問14年齢層!$S$174:$S$182</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問14年齢層!$T$174:$T$182</c:f>
              <c:numCache>
                <c:formatCode>0.0</c:formatCode>
                <c:ptCount val="9"/>
                <c:pt idx="0">
                  <c:v>5.3</c:v>
                </c:pt>
                <c:pt idx="1">
                  <c:v>8.1999999999999993</c:v>
                </c:pt>
                <c:pt idx="2">
                  <c:v>12.3</c:v>
                </c:pt>
                <c:pt idx="3">
                  <c:v>13.2</c:v>
                </c:pt>
                <c:pt idx="4">
                  <c:v>15.3</c:v>
                </c:pt>
                <c:pt idx="5">
                  <c:v>11.6</c:v>
                </c:pt>
                <c:pt idx="6">
                  <c:v>8.4</c:v>
                </c:pt>
                <c:pt idx="7">
                  <c:v>11.4</c:v>
                </c:pt>
                <c:pt idx="8">
                  <c:v>11.2</c:v>
                </c:pt>
              </c:numCache>
            </c:numRef>
          </c:val>
          <c:extLst>
            <c:ext xmlns:c16="http://schemas.microsoft.com/office/drawing/2014/chart" uri="{C3380CC4-5D6E-409C-BE32-E72D297353CC}">
              <c16:uniqueId val="{00000000-4760-441A-8AAC-1134E21BE137}"/>
            </c:ext>
          </c:extLst>
        </c:ser>
        <c:ser>
          <c:idx val="1"/>
          <c:order val="1"/>
          <c:tx>
            <c:strRef>
              <c:f>問14年齢層!$U$173</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問14年齢層!$S$174:$S$182</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問14年齢層!$U$174:$U$182</c:f>
              <c:numCache>
                <c:formatCode>0.0</c:formatCode>
                <c:ptCount val="9"/>
                <c:pt idx="0">
                  <c:v>36.799999999999997</c:v>
                </c:pt>
                <c:pt idx="1">
                  <c:v>26.2</c:v>
                </c:pt>
                <c:pt idx="2">
                  <c:v>28.9</c:v>
                </c:pt>
                <c:pt idx="3">
                  <c:v>37.6</c:v>
                </c:pt>
                <c:pt idx="4">
                  <c:v>32.200000000000003</c:v>
                </c:pt>
                <c:pt idx="5">
                  <c:v>29.5</c:v>
                </c:pt>
                <c:pt idx="6">
                  <c:v>34.700000000000003</c:v>
                </c:pt>
                <c:pt idx="7">
                  <c:v>37.5</c:v>
                </c:pt>
                <c:pt idx="8">
                  <c:v>21.3</c:v>
                </c:pt>
              </c:numCache>
            </c:numRef>
          </c:val>
          <c:extLst>
            <c:ext xmlns:c16="http://schemas.microsoft.com/office/drawing/2014/chart" uri="{C3380CC4-5D6E-409C-BE32-E72D297353CC}">
              <c16:uniqueId val="{00000001-4760-441A-8AAC-1134E21BE137}"/>
            </c:ext>
          </c:extLst>
        </c:ser>
        <c:ser>
          <c:idx val="2"/>
          <c:order val="2"/>
          <c:tx>
            <c:strRef>
              <c:f>問14年齢層!$V$173</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問14年齢層!$S$174:$S$182</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問14年齢層!$V$174:$V$182</c:f>
              <c:numCache>
                <c:formatCode>0.0</c:formatCode>
                <c:ptCount val="9"/>
                <c:pt idx="0">
                  <c:v>42.1</c:v>
                </c:pt>
                <c:pt idx="1">
                  <c:v>32.799999999999997</c:v>
                </c:pt>
                <c:pt idx="2">
                  <c:v>32.5</c:v>
                </c:pt>
                <c:pt idx="3">
                  <c:v>27.9</c:v>
                </c:pt>
                <c:pt idx="4">
                  <c:v>31.8</c:v>
                </c:pt>
                <c:pt idx="5">
                  <c:v>33</c:v>
                </c:pt>
                <c:pt idx="6">
                  <c:v>30.5</c:v>
                </c:pt>
                <c:pt idx="7">
                  <c:v>31</c:v>
                </c:pt>
                <c:pt idx="8">
                  <c:v>32</c:v>
                </c:pt>
              </c:numCache>
            </c:numRef>
          </c:val>
          <c:extLst>
            <c:ext xmlns:c16="http://schemas.microsoft.com/office/drawing/2014/chart" uri="{C3380CC4-5D6E-409C-BE32-E72D297353CC}">
              <c16:uniqueId val="{00000002-4760-441A-8AAC-1134E21BE137}"/>
            </c:ext>
          </c:extLst>
        </c:ser>
        <c:ser>
          <c:idx val="3"/>
          <c:order val="3"/>
          <c:tx>
            <c:strRef>
              <c:f>問14年齢層!$W$173</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問14年齢層!$S$174:$S$182</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問14年齢層!$W$174:$W$182</c:f>
              <c:numCache>
                <c:formatCode>0.0</c:formatCode>
                <c:ptCount val="9"/>
                <c:pt idx="0">
                  <c:v>15.8</c:v>
                </c:pt>
                <c:pt idx="1">
                  <c:v>32.799999999999997</c:v>
                </c:pt>
                <c:pt idx="2">
                  <c:v>25.4</c:v>
                </c:pt>
                <c:pt idx="3">
                  <c:v>20.8</c:v>
                </c:pt>
                <c:pt idx="4">
                  <c:v>19</c:v>
                </c:pt>
                <c:pt idx="5">
                  <c:v>22.3</c:v>
                </c:pt>
                <c:pt idx="6">
                  <c:v>22.1</c:v>
                </c:pt>
                <c:pt idx="7">
                  <c:v>13</c:v>
                </c:pt>
                <c:pt idx="8">
                  <c:v>20.100000000000001</c:v>
                </c:pt>
              </c:numCache>
            </c:numRef>
          </c:val>
          <c:extLst>
            <c:ext xmlns:c16="http://schemas.microsoft.com/office/drawing/2014/chart" uri="{C3380CC4-5D6E-409C-BE32-E72D297353CC}">
              <c16:uniqueId val="{00000003-4760-441A-8AAC-1134E21BE137}"/>
            </c:ext>
          </c:extLst>
        </c:ser>
        <c:ser>
          <c:idx val="4"/>
          <c:order val="4"/>
          <c:tx>
            <c:strRef>
              <c:f>問14年齢層!$X$173</c:f>
              <c:strCache>
                <c:ptCount val="1"/>
                <c:pt idx="0">
                  <c:v>（無効回答）</c:v>
                </c:pt>
              </c:strCache>
            </c:strRef>
          </c:tx>
          <c:spPr>
            <a:solidFill>
              <a:schemeClr val="bg1"/>
            </a:solidFill>
            <a:ln>
              <a:solidFill>
                <a:schemeClr val="tx1"/>
              </a:solidFill>
            </a:ln>
            <a:effectLst/>
          </c:spPr>
          <c:invertIfNegative val="0"/>
          <c:dLbls>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8C-4886-8550-01A144865809}"/>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8C-4886-8550-01A14486580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問14年齢層!$S$174:$S$182</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問14年齢層!$X$174:$X$182</c:f>
              <c:numCache>
                <c:formatCode>0.0</c:formatCode>
                <c:ptCount val="9"/>
                <c:pt idx="0">
                  <c:v>0</c:v>
                </c:pt>
                <c:pt idx="1">
                  <c:v>0</c:v>
                </c:pt>
                <c:pt idx="2">
                  <c:v>0.9</c:v>
                </c:pt>
                <c:pt idx="3">
                  <c:v>0.5</c:v>
                </c:pt>
                <c:pt idx="4">
                  <c:v>1.7</c:v>
                </c:pt>
                <c:pt idx="5">
                  <c:v>3.6</c:v>
                </c:pt>
                <c:pt idx="6">
                  <c:v>4.2</c:v>
                </c:pt>
                <c:pt idx="7">
                  <c:v>7.1</c:v>
                </c:pt>
                <c:pt idx="8">
                  <c:v>15.4</c:v>
                </c:pt>
              </c:numCache>
            </c:numRef>
          </c:val>
          <c:extLst>
            <c:ext xmlns:c16="http://schemas.microsoft.com/office/drawing/2014/chart" uri="{C3380CC4-5D6E-409C-BE32-E72D297353CC}">
              <c16:uniqueId val="{00000006-4760-441A-8AAC-1134E21BE137}"/>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2296285340797735"/>
          <c:h val="0.67741935483870963"/>
        </c:manualLayout>
      </c:layout>
      <c:barChart>
        <c:barDir val="bar"/>
        <c:grouping val="percentStacked"/>
        <c:varyColors val="0"/>
        <c:ser>
          <c:idx val="0"/>
          <c:order val="0"/>
          <c:tx>
            <c:strRef>
              <c:f>問32地域!$T$5</c:f>
              <c:strCache>
                <c:ptCount val="1"/>
                <c:pt idx="0">
                  <c:v>よく知っている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4A9-43E7-987B-EE3C0351122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4A9-43E7-987B-EE3C0351122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問32地域!$S$4</c:f>
              <c:strCache>
                <c:ptCount val="1"/>
                <c:pt idx="0">
                  <c:v>凡例</c:v>
                </c:pt>
              </c:strCache>
            </c:strRef>
          </c:cat>
          <c:val>
            <c:numRef>
              <c:f>問32地域!$T$4</c:f>
              <c:numCache>
                <c:formatCode>General</c:formatCode>
                <c:ptCount val="1"/>
                <c:pt idx="0">
                  <c:v>1</c:v>
                </c:pt>
              </c:numCache>
            </c:numRef>
          </c:val>
          <c:extLst>
            <c:ext xmlns:c16="http://schemas.microsoft.com/office/drawing/2014/chart" uri="{C3380CC4-5D6E-409C-BE32-E72D297353CC}">
              <c16:uniqueId val="{00000002-14A9-43E7-987B-EE3C03511222}"/>
            </c:ext>
          </c:extLst>
        </c:ser>
        <c:ser>
          <c:idx val="1"/>
          <c:order val="1"/>
          <c:tx>
            <c:strRef>
              <c:f>問32地域!$U$5</c:f>
              <c:strCache>
                <c:ptCount val="1"/>
                <c:pt idx="0">
                  <c:v>聞いたことがある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14A9-43E7-987B-EE3C0351122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問32地域!$S$4</c:f>
              <c:strCache>
                <c:ptCount val="1"/>
                <c:pt idx="0">
                  <c:v>凡例</c:v>
                </c:pt>
              </c:strCache>
            </c:strRef>
          </c:cat>
          <c:val>
            <c:numRef>
              <c:f>問32地域!$U$4</c:f>
              <c:numCache>
                <c:formatCode>General</c:formatCode>
                <c:ptCount val="1"/>
                <c:pt idx="0">
                  <c:v>1</c:v>
                </c:pt>
              </c:numCache>
            </c:numRef>
          </c:val>
          <c:extLst>
            <c:ext xmlns:c16="http://schemas.microsoft.com/office/drawing/2014/chart" uri="{C3380CC4-5D6E-409C-BE32-E72D297353CC}">
              <c16:uniqueId val="{00000004-14A9-43E7-987B-EE3C03511222}"/>
            </c:ext>
          </c:extLst>
        </c:ser>
        <c:ser>
          <c:idx val="2"/>
          <c:order val="2"/>
          <c:tx>
            <c:strRef>
              <c:f>問32地域!$V$5</c:f>
              <c:strCache>
                <c:ptCount val="1"/>
                <c:pt idx="0">
                  <c:v>知らない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5-14A9-43E7-987B-EE3C0351122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問32地域!$S$4</c:f>
              <c:strCache>
                <c:ptCount val="1"/>
                <c:pt idx="0">
                  <c:v>凡例</c:v>
                </c:pt>
              </c:strCache>
            </c:strRef>
          </c:cat>
          <c:val>
            <c:numRef>
              <c:f>問32地域!$V$4</c:f>
              <c:numCache>
                <c:formatCode>General</c:formatCode>
                <c:ptCount val="1"/>
                <c:pt idx="0">
                  <c:v>1</c:v>
                </c:pt>
              </c:numCache>
            </c:numRef>
          </c:val>
          <c:extLst>
            <c:ext xmlns:c16="http://schemas.microsoft.com/office/drawing/2014/chart" uri="{C3380CC4-5D6E-409C-BE32-E72D297353CC}">
              <c16:uniqueId val="{00000006-14A9-43E7-987B-EE3C03511222}"/>
            </c:ext>
          </c:extLst>
        </c:ser>
        <c:ser>
          <c:idx val="3"/>
          <c:order val="3"/>
          <c:tx>
            <c:strRef>
              <c:f>問32地域!$W$5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問32地域!$S$4</c:f>
              <c:strCache>
                <c:ptCount val="1"/>
                <c:pt idx="0">
                  <c:v>凡例</c:v>
                </c:pt>
              </c:strCache>
            </c:strRef>
          </c:cat>
          <c:val>
            <c:numRef>
              <c:f>問32地域!$W$4</c:f>
              <c:numCache>
                <c:formatCode>General</c:formatCode>
                <c:ptCount val="1"/>
                <c:pt idx="0">
                  <c:v>1</c:v>
                </c:pt>
              </c:numCache>
            </c:numRef>
          </c:val>
          <c:extLst>
            <c:ext xmlns:c16="http://schemas.microsoft.com/office/drawing/2014/chart" uri="{C3380CC4-5D6E-409C-BE32-E72D297353CC}">
              <c16:uniqueId val="{00000007-14A9-43E7-987B-EE3C0351122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786B-4367-9D0F-DBCFA042CBE4}"/>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786B-4367-9D0F-DBCFA042CBE4}"/>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786B-4367-9D0F-DBCFA042CBE4}"/>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786B-4367-9D0F-DBCFA042CBE4}"/>
              </c:ext>
            </c:extLst>
          </c:dPt>
          <c:dPt>
            <c:idx val="4"/>
            <c:bubble3D val="0"/>
            <c:spPr>
              <a:pattFill prst="wdUpDiag">
                <a:fgClr>
                  <a:srgbClr val="C00000"/>
                </a:fgClr>
                <a:bgClr>
                  <a:schemeClr val="bg1"/>
                </a:bgClr>
              </a:pattFill>
              <a:ln w="9525">
                <a:solidFill>
                  <a:schemeClr val="tx1"/>
                </a:solidFill>
              </a:ln>
              <a:effectLst/>
            </c:spPr>
            <c:extLst>
              <c:ext xmlns:c16="http://schemas.microsoft.com/office/drawing/2014/chart" uri="{C3380CC4-5D6E-409C-BE32-E72D297353CC}">
                <c16:uniqueId val="{00000009-786B-4367-9D0F-DBCFA042CBE4}"/>
              </c:ext>
            </c:extLst>
          </c:dPt>
          <c:dPt>
            <c:idx val="5"/>
            <c:bubble3D val="0"/>
            <c:spPr>
              <a:solidFill>
                <a:schemeClr val="bg1"/>
              </a:solidFill>
              <a:ln w="9525">
                <a:solidFill>
                  <a:schemeClr val="tx1"/>
                </a:solidFill>
              </a:ln>
              <a:effectLst/>
            </c:spPr>
            <c:extLst>
              <c:ext xmlns:c16="http://schemas.microsoft.com/office/drawing/2014/chart" uri="{C3380CC4-5D6E-409C-BE32-E72D297353CC}">
                <c16:uniqueId val="{0000000B-786B-4367-9D0F-DBCFA042CBE4}"/>
              </c:ext>
            </c:extLst>
          </c:dPt>
          <c:dLbls>
            <c:dLbl>
              <c:idx val="0"/>
              <c:layout>
                <c:manualLayout>
                  <c:x val="-6.8244828321603751E-2"/>
                  <c:y val="-5.3804765564950036E-2"/>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786B-4367-9D0F-DBCFA042CBE4}"/>
                </c:ext>
              </c:extLst>
            </c:dLbl>
            <c:dLbl>
              <c:idx val="1"/>
              <c:layout>
                <c:manualLayout>
                  <c:x val="5.7581573896353086E-2"/>
                  <c:y val="-4.0994107097104791E-2"/>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786B-4367-9D0F-DBCFA042CBE4}"/>
                </c:ext>
              </c:extLst>
            </c:dLbl>
            <c:dLbl>
              <c:idx val="2"/>
              <c:layout>
                <c:manualLayout>
                  <c:x val="9.3836638942205078E-2"/>
                  <c:y val="4.3556238790673815E-2"/>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786B-4367-9D0F-DBCFA042CBE4}"/>
                </c:ext>
              </c:extLst>
            </c:dLbl>
            <c:dLbl>
              <c:idx val="3"/>
              <c:layout>
                <c:manualLayout>
                  <c:x val="4.2653017701002348E-2"/>
                  <c:y val="0.11273379451703817"/>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786B-4367-9D0F-DBCFA042CBE4}"/>
                </c:ext>
              </c:extLst>
            </c:dLbl>
            <c:dLbl>
              <c:idx val="4"/>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786B-4367-9D0F-DBCFA042CBE4}"/>
                </c:ext>
              </c:extLst>
            </c:dLbl>
            <c:dLbl>
              <c:idx val="5"/>
              <c:layout>
                <c:manualLayout>
                  <c:x val="-0.13862230752825763"/>
                  <c:y val="2.8183448629259544E-2"/>
                </c:manualLayout>
              </c:layout>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786B-4367-9D0F-DBCFA042CBE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問33!$N$4:$N$9</c:f>
              <c:strCache>
                <c:ptCount val="6"/>
                <c:pt idx="0">
                  <c:v>ほぼ毎日
参加している</c:v>
                </c:pt>
                <c:pt idx="1">
                  <c:v>週１回程度
参加している</c:v>
                </c:pt>
                <c:pt idx="2">
                  <c:v>月１回程度
参加している</c:v>
                </c:pt>
                <c:pt idx="3">
                  <c:v>年に数回程度
参加している</c:v>
                </c:pt>
                <c:pt idx="4">
                  <c:v>ほとんど
参加していない</c:v>
                </c:pt>
                <c:pt idx="5">
                  <c:v>（無効回答）</c:v>
                </c:pt>
              </c:strCache>
            </c:strRef>
          </c:cat>
          <c:val>
            <c:numRef>
              <c:f>問33!$P$4:$P$9</c:f>
              <c:numCache>
                <c:formatCode>0.0"%"</c:formatCode>
                <c:ptCount val="6"/>
                <c:pt idx="0">
                  <c:v>0.3</c:v>
                </c:pt>
                <c:pt idx="1">
                  <c:v>2.2999999999999998</c:v>
                </c:pt>
                <c:pt idx="2">
                  <c:v>3.4</c:v>
                </c:pt>
                <c:pt idx="3">
                  <c:v>12.4</c:v>
                </c:pt>
                <c:pt idx="4">
                  <c:v>77.900000000000006</c:v>
                </c:pt>
                <c:pt idx="5">
                  <c:v>3.6</c:v>
                </c:pt>
              </c:numCache>
            </c:numRef>
          </c:val>
          <c:extLst>
            <c:ext xmlns:c16="http://schemas.microsoft.com/office/drawing/2014/chart" uri="{C3380CC4-5D6E-409C-BE32-E72D297353CC}">
              <c16:uniqueId val="{0000000C-786B-4367-9D0F-DBCFA042CBE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2410097922625867"/>
          <c:w val="0.74267532727307128"/>
          <c:h val="0.71619618756514247"/>
        </c:manualLayout>
      </c:layout>
      <c:barChart>
        <c:barDir val="bar"/>
        <c:grouping val="percentStacked"/>
        <c:varyColors val="0"/>
        <c:ser>
          <c:idx val="0"/>
          <c:order val="0"/>
          <c:tx>
            <c:strRef>
              <c:f>問33経年!$T$5</c:f>
              <c:strCache>
                <c:ptCount val="1"/>
                <c:pt idx="0">
                  <c:v>ほぼ毎日
参加している</c:v>
                </c:pt>
              </c:strCache>
            </c:strRef>
          </c:tx>
          <c:spPr>
            <a:pattFill prst="wdDnDiag">
              <a:fgClr>
                <a:srgbClr val="FF0000"/>
              </a:fgClr>
              <a:bgClr>
                <a:schemeClr val="bg1"/>
              </a:bgClr>
            </a:pattFill>
            <a:ln w="9525">
              <a:solidFill>
                <a:schemeClr val="tx1"/>
              </a:solidFill>
            </a:ln>
            <a:effectLst/>
          </c:spPr>
          <c:invertIfNegative val="0"/>
          <c:dLbls>
            <c:dLbl>
              <c:idx val="0"/>
              <c:layout>
                <c:manualLayout>
                  <c:x val="-1.5758853735206586E-2"/>
                  <c:y val="-5.6414390327151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45-4AFF-BE0D-A8CEDD70DFB5}"/>
                </c:ext>
              </c:extLst>
            </c:dLbl>
            <c:dLbl>
              <c:idx val="1"/>
              <c:layout>
                <c:manualLayout>
                  <c:x val="-1.4802926467347825E-2"/>
                  <c:y val="-6.05866918175894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45-4AFF-BE0D-A8CEDD70DFB5}"/>
                </c:ext>
              </c:extLst>
            </c:dLbl>
            <c:dLbl>
              <c:idx val="2"/>
              <c:layout>
                <c:manualLayout>
                  <c:x val="-1.5755952928838197E-2"/>
                  <c:y val="-5.62799302876410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45-4AFF-BE0D-A8CEDD70DFB5}"/>
                </c:ext>
              </c:extLst>
            </c:dLbl>
            <c:dLbl>
              <c:idx val="3"/>
              <c:layout>
                <c:manualLayout>
                  <c:x val="-1.787041763243994E-2"/>
                  <c:y val="-5.8465390761560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45-4AFF-BE0D-A8CEDD70DFB5}"/>
                </c:ext>
              </c:extLst>
            </c:dLbl>
            <c:dLbl>
              <c:idx val="4"/>
              <c:layout>
                <c:manualLayout>
                  <c:x val="-1.4662906775335362E-2"/>
                  <c:y val="-5.596236541067183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45-4AFF-BE0D-A8CEDD70DFB5}"/>
                </c:ext>
              </c:extLst>
            </c:dLbl>
            <c:dLbl>
              <c:idx val="5"/>
              <c:layout>
                <c:manualLayout>
                  <c:x val="-1.4575994153759498E-2"/>
                  <c:y val="-5.61432076993887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45-4AFF-BE0D-A8CEDD70DFB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問33経年!$S$6:$S$11</c:f>
              <c:strCache>
                <c:ptCount val="6"/>
                <c:pt idx="0">
                  <c:v>R１(n=1,367)</c:v>
                </c:pt>
                <c:pt idx="1">
                  <c:v>R２(n=1,378)</c:v>
                </c:pt>
                <c:pt idx="2">
                  <c:v>R3(n=1,105)</c:v>
                </c:pt>
                <c:pt idx="3">
                  <c:v>R4(n=1,193)</c:v>
                </c:pt>
                <c:pt idx="4">
                  <c:v>R5(n=1,211)</c:v>
                </c:pt>
                <c:pt idx="5">
                  <c:v>R６(n=1,210)</c:v>
                </c:pt>
              </c:strCache>
            </c:strRef>
          </c:cat>
          <c:val>
            <c:numRef>
              <c:f>問33経年!$T$6:$T$11</c:f>
              <c:numCache>
                <c:formatCode>0.0</c:formatCode>
                <c:ptCount val="6"/>
                <c:pt idx="0">
                  <c:v>0.43891733723482074</c:v>
                </c:pt>
                <c:pt idx="1">
                  <c:v>0.21770682148040638</c:v>
                </c:pt>
                <c:pt idx="2">
                  <c:v>0.4</c:v>
                </c:pt>
                <c:pt idx="3">
                  <c:v>0.5</c:v>
                </c:pt>
                <c:pt idx="4">
                  <c:v>0.3</c:v>
                </c:pt>
                <c:pt idx="5">
                  <c:v>0.3</c:v>
                </c:pt>
              </c:numCache>
            </c:numRef>
          </c:val>
          <c:extLst>
            <c:ext xmlns:c16="http://schemas.microsoft.com/office/drawing/2014/chart" uri="{C3380CC4-5D6E-409C-BE32-E72D297353CC}">
              <c16:uniqueId val="{00000006-6245-4AFF-BE0D-A8CEDD70DFB5}"/>
            </c:ext>
          </c:extLst>
        </c:ser>
        <c:ser>
          <c:idx val="1"/>
          <c:order val="1"/>
          <c:tx>
            <c:strRef>
              <c:f>問33経年!$U$5</c:f>
              <c:strCache>
                <c:ptCount val="1"/>
                <c:pt idx="0">
                  <c:v>週１回程度
参加している</c:v>
                </c:pt>
              </c:strCache>
            </c:strRef>
          </c:tx>
          <c:spPr>
            <a:pattFill prst="smGrid">
              <a:fgClr>
                <a:srgbClr val="FFC000"/>
              </a:fgClr>
              <a:bgClr>
                <a:schemeClr val="bg1"/>
              </a:bgClr>
            </a:pattFill>
            <a:ln w="9525">
              <a:solidFill>
                <a:schemeClr val="tx1"/>
              </a:solidFill>
            </a:ln>
            <a:effectLst/>
          </c:spPr>
          <c:invertIfNegative val="0"/>
          <c:dLbls>
            <c:dLbl>
              <c:idx val="0"/>
              <c:layout>
                <c:manualLayout>
                  <c:x val="9.5535826353268013E-3"/>
                  <c:y val="-5.541563666828708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D6-4F3F-A4E5-4EE77FC7F733}"/>
                </c:ext>
              </c:extLst>
            </c:dLbl>
            <c:dLbl>
              <c:idx val="1"/>
              <c:layout>
                <c:manualLayout>
                  <c:x val="1.2078734579006529E-2"/>
                  <c:y val="-5.95210313602184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D6-4F3F-A4E5-4EE77FC7F733}"/>
                </c:ext>
              </c:extLst>
            </c:dLbl>
            <c:dLbl>
              <c:idx val="2"/>
              <c:layout>
                <c:manualLayout>
                  <c:x val="1.0637256952870265E-2"/>
                  <c:y val="-5.541563666828708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D6-4F3F-A4E5-4EE77FC7F733}"/>
                </c:ext>
              </c:extLst>
            </c:dLbl>
            <c:dLbl>
              <c:idx val="3"/>
              <c:layout>
                <c:manualLayout>
                  <c:x val="7.0685957029016176E-3"/>
                  <c:y val="-5.952119297084270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D6-4F3F-A4E5-4EE77FC7F733}"/>
                </c:ext>
              </c:extLst>
            </c:dLbl>
            <c:dLbl>
              <c:idx val="4"/>
              <c:layout>
                <c:manualLayout>
                  <c:x val="8.8583932321955779E-3"/>
                  <c:y val="-5.746841481956496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BD6-4F3F-A4E5-4EE77FC7F733}"/>
                </c:ext>
              </c:extLst>
            </c:dLbl>
            <c:dLbl>
              <c:idx val="5"/>
              <c:layout>
                <c:manualLayout>
                  <c:x val="1.0283916423305723E-2"/>
                  <c:y val="-5.54162831107845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BD6-4F3F-A4E5-4EE77FC7F73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solidFill>
                      <a:round/>
                    </a:ln>
                    <a:effectLst/>
                  </c:spPr>
                </c15:leaderLines>
              </c:ext>
            </c:extLst>
          </c:dLbls>
          <c:cat>
            <c:strRef>
              <c:f>問33経年!$S$6:$S$11</c:f>
              <c:strCache>
                <c:ptCount val="6"/>
                <c:pt idx="0">
                  <c:v>R１(n=1,367)</c:v>
                </c:pt>
                <c:pt idx="1">
                  <c:v>R２(n=1,378)</c:v>
                </c:pt>
                <c:pt idx="2">
                  <c:v>R3(n=1,105)</c:v>
                </c:pt>
                <c:pt idx="3">
                  <c:v>R4(n=1,193)</c:v>
                </c:pt>
                <c:pt idx="4">
                  <c:v>R5(n=1,211)</c:v>
                </c:pt>
                <c:pt idx="5">
                  <c:v>R６(n=1,210)</c:v>
                </c:pt>
              </c:strCache>
            </c:strRef>
          </c:cat>
          <c:val>
            <c:numRef>
              <c:f>問33経年!$U$6:$U$11</c:f>
              <c:numCache>
                <c:formatCode>0.0</c:formatCode>
                <c:ptCount val="6"/>
                <c:pt idx="0">
                  <c:v>2.4871982443306511</c:v>
                </c:pt>
                <c:pt idx="1">
                  <c:v>2.1044992743105952</c:v>
                </c:pt>
                <c:pt idx="2">
                  <c:v>2.1</c:v>
                </c:pt>
                <c:pt idx="3">
                  <c:v>1.9</c:v>
                </c:pt>
                <c:pt idx="4">
                  <c:v>2.2999999999999998</c:v>
                </c:pt>
                <c:pt idx="5">
                  <c:v>2.2999999999999998</c:v>
                </c:pt>
              </c:numCache>
            </c:numRef>
          </c:val>
          <c:extLst>
            <c:ext xmlns:c16="http://schemas.microsoft.com/office/drawing/2014/chart" uri="{C3380CC4-5D6E-409C-BE32-E72D297353CC}">
              <c16:uniqueId val="{00000007-6245-4AFF-BE0D-A8CEDD70DFB5}"/>
            </c:ext>
          </c:extLst>
        </c:ser>
        <c:ser>
          <c:idx val="2"/>
          <c:order val="2"/>
          <c:tx>
            <c:strRef>
              <c:f>問33経年!$V$5</c:f>
              <c:strCache>
                <c:ptCount val="1"/>
                <c:pt idx="0">
                  <c:v>月１回程度
参加している</c:v>
                </c:pt>
              </c:strCache>
            </c:strRef>
          </c:tx>
          <c:spPr>
            <a:pattFill prst="lgCheck">
              <a:fgClr>
                <a:srgbClr val="0070C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問33経年!$S$6:$S$11</c:f>
              <c:strCache>
                <c:ptCount val="6"/>
                <c:pt idx="0">
                  <c:v>R１(n=1,367)</c:v>
                </c:pt>
                <c:pt idx="1">
                  <c:v>R２(n=1,378)</c:v>
                </c:pt>
                <c:pt idx="2">
                  <c:v>R3(n=1,105)</c:v>
                </c:pt>
                <c:pt idx="3">
                  <c:v>R4(n=1,193)</c:v>
                </c:pt>
                <c:pt idx="4">
                  <c:v>R5(n=1,211)</c:v>
                </c:pt>
                <c:pt idx="5">
                  <c:v>R６(n=1,210)</c:v>
                </c:pt>
              </c:strCache>
            </c:strRef>
          </c:cat>
          <c:val>
            <c:numRef>
              <c:f>問33経年!$V$6:$V$11</c:f>
              <c:numCache>
                <c:formatCode>0.0</c:formatCode>
                <c:ptCount val="6"/>
                <c:pt idx="0">
                  <c:v>3.6576444769568397</c:v>
                </c:pt>
                <c:pt idx="1">
                  <c:v>3.3381712626995643</c:v>
                </c:pt>
                <c:pt idx="2">
                  <c:v>3.9</c:v>
                </c:pt>
                <c:pt idx="3">
                  <c:v>3.3</c:v>
                </c:pt>
                <c:pt idx="4">
                  <c:v>3.8</c:v>
                </c:pt>
                <c:pt idx="5">
                  <c:v>3.4</c:v>
                </c:pt>
              </c:numCache>
            </c:numRef>
          </c:val>
          <c:extLst>
            <c:ext xmlns:c16="http://schemas.microsoft.com/office/drawing/2014/chart" uri="{C3380CC4-5D6E-409C-BE32-E72D297353CC}">
              <c16:uniqueId val="{00000008-6245-4AFF-BE0D-A8CEDD70DFB5}"/>
            </c:ext>
          </c:extLst>
        </c:ser>
        <c:ser>
          <c:idx val="3"/>
          <c:order val="3"/>
          <c:tx>
            <c:strRef>
              <c:f>問33経年!$W$5</c:f>
              <c:strCache>
                <c:ptCount val="1"/>
                <c:pt idx="0">
                  <c:v>年に数回程度
参加している</c:v>
                </c:pt>
              </c:strCache>
            </c:strRef>
          </c:tx>
          <c:spPr>
            <a:pattFill prst="dkHorz">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問33経年!$S$6:$S$11</c:f>
              <c:strCache>
                <c:ptCount val="6"/>
                <c:pt idx="0">
                  <c:v>R１(n=1,367)</c:v>
                </c:pt>
                <c:pt idx="1">
                  <c:v>R２(n=1,378)</c:v>
                </c:pt>
                <c:pt idx="2">
                  <c:v>R3(n=1,105)</c:v>
                </c:pt>
                <c:pt idx="3">
                  <c:v>R4(n=1,193)</c:v>
                </c:pt>
                <c:pt idx="4">
                  <c:v>R5(n=1,211)</c:v>
                </c:pt>
                <c:pt idx="5">
                  <c:v>R６(n=1,210)</c:v>
                </c:pt>
              </c:strCache>
            </c:strRef>
          </c:cat>
          <c:val>
            <c:numRef>
              <c:f>問33経年!$W$6:$W$11</c:f>
              <c:numCache>
                <c:formatCode>0.0</c:formatCode>
                <c:ptCount val="6"/>
                <c:pt idx="0">
                  <c:v>16.093635698610097</c:v>
                </c:pt>
                <c:pt idx="1">
                  <c:v>11.175616835994195</c:v>
                </c:pt>
                <c:pt idx="2">
                  <c:v>9.3000000000000007</c:v>
                </c:pt>
                <c:pt idx="3">
                  <c:v>9.6</c:v>
                </c:pt>
                <c:pt idx="4">
                  <c:v>14</c:v>
                </c:pt>
                <c:pt idx="5">
                  <c:v>12.4</c:v>
                </c:pt>
              </c:numCache>
            </c:numRef>
          </c:val>
          <c:extLst>
            <c:ext xmlns:c16="http://schemas.microsoft.com/office/drawing/2014/chart" uri="{C3380CC4-5D6E-409C-BE32-E72D297353CC}">
              <c16:uniqueId val="{00000009-6245-4AFF-BE0D-A8CEDD70DFB5}"/>
            </c:ext>
          </c:extLst>
        </c:ser>
        <c:ser>
          <c:idx val="4"/>
          <c:order val="4"/>
          <c:tx>
            <c:strRef>
              <c:f>問33経年!$X$5</c:f>
              <c:strCache>
                <c:ptCount val="1"/>
                <c:pt idx="0">
                  <c:v>ほとんど
参加していない</c:v>
                </c:pt>
              </c:strCache>
            </c:strRef>
          </c:tx>
          <c:spPr>
            <a:pattFill prst="wdUpDiag">
              <a:fgClr>
                <a:srgbClr val="C00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問33経年!$S$6:$S$11</c:f>
              <c:strCache>
                <c:ptCount val="6"/>
                <c:pt idx="0">
                  <c:v>R１(n=1,367)</c:v>
                </c:pt>
                <c:pt idx="1">
                  <c:v>R２(n=1,378)</c:v>
                </c:pt>
                <c:pt idx="2">
                  <c:v>R3(n=1,105)</c:v>
                </c:pt>
                <c:pt idx="3">
                  <c:v>R4(n=1,193)</c:v>
                </c:pt>
                <c:pt idx="4">
                  <c:v>R5(n=1,211)</c:v>
                </c:pt>
                <c:pt idx="5">
                  <c:v>R６(n=1,210)</c:v>
                </c:pt>
              </c:strCache>
            </c:strRef>
          </c:cat>
          <c:val>
            <c:numRef>
              <c:f>問33経年!$X$6:$X$11</c:f>
              <c:numCache>
                <c:formatCode>0.0</c:formatCode>
                <c:ptCount val="6"/>
                <c:pt idx="0">
                  <c:v>75.347476225310899</c:v>
                </c:pt>
                <c:pt idx="1">
                  <c:v>80.769230769230774</c:v>
                </c:pt>
                <c:pt idx="2">
                  <c:v>82.2</c:v>
                </c:pt>
                <c:pt idx="3">
                  <c:v>82.3</c:v>
                </c:pt>
                <c:pt idx="4">
                  <c:v>76.8</c:v>
                </c:pt>
                <c:pt idx="5">
                  <c:v>77.900000000000006</c:v>
                </c:pt>
              </c:numCache>
            </c:numRef>
          </c:val>
          <c:extLst>
            <c:ext xmlns:c16="http://schemas.microsoft.com/office/drawing/2014/chart" uri="{C3380CC4-5D6E-409C-BE32-E72D297353CC}">
              <c16:uniqueId val="{0000000A-6245-4AFF-BE0D-A8CEDD70DFB5}"/>
            </c:ext>
          </c:extLst>
        </c:ser>
        <c:ser>
          <c:idx val="5"/>
          <c:order val="5"/>
          <c:tx>
            <c:strRef>
              <c:f>問33経年!$Y$5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問33経年!$S$6:$S$11</c:f>
              <c:strCache>
                <c:ptCount val="6"/>
                <c:pt idx="0">
                  <c:v>R１(n=1,367)</c:v>
                </c:pt>
                <c:pt idx="1">
                  <c:v>R２(n=1,378)</c:v>
                </c:pt>
                <c:pt idx="2">
                  <c:v>R3(n=1,105)</c:v>
                </c:pt>
                <c:pt idx="3">
                  <c:v>R4(n=1,193)</c:v>
                </c:pt>
                <c:pt idx="4">
                  <c:v>R5(n=1,211)</c:v>
                </c:pt>
                <c:pt idx="5">
                  <c:v>R６(n=1,210)</c:v>
                </c:pt>
              </c:strCache>
            </c:strRef>
          </c:cat>
          <c:val>
            <c:numRef>
              <c:f>問33経年!$Y$6:$Y$11</c:f>
              <c:numCache>
                <c:formatCode>0.0</c:formatCode>
                <c:ptCount val="6"/>
                <c:pt idx="0">
                  <c:v>1.9751280175566936</c:v>
                </c:pt>
                <c:pt idx="1">
                  <c:v>2.3947750362844702</c:v>
                </c:pt>
                <c:pt idx="2">
                  <c:v>2.2000000000000002</c:v>
                </c:pt>
                <c:pt idx="3">
                  <c:v>2.4</c:v>
                </c:pt>
                <c:pt idx="4">
                  <c:v>2.8</c:v>
                </c:pt>
                <c:pt idx="5">
                  <c:v>3.6</c:v>
                </c:pt>
              </c:numCache>
            </c:numRef>
          </c:val>
          <c:extLst>
            <c:ext xmlns:c16="http://schemas.microsoft.com/office/drawing/2014/chart" uri="{C3380CC4-5D6E-409C-BE32-E72D297353CC}">
              <c16:uniqueId val="{0000000B-6245-4AFF-BE0D-A8CEDD70DFB5}"/>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3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問33経年!$T$5</c:f>
              <c:strCache>
                <c:ptCount val="1"/>
                <c:pt idx="0">
                  <c:v>ほぼ毎日
参加している</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8E2C-419B-BFFD-DA9BEF0B89A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E2C-419B-BFFD-DA9BEF0B89A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問33経年!$S$4</c:f>
              <c:strCache>
                <c:ptCount val="1"/>
                <c:pt idx="0">
                  <c:v>凡例</c:v>
                </c:pt>
              </c:strCache>
            </c:strRef>
          </c:cat>
          <c:val>
            <c:numRef>
              <c:f>問33経年!$T$4</c:f>
              <c:numCache>
                <c:formatCode>General</c:formatCode>
                <c:ptCount val="1"/>
                <c:pt idx="0">
                  <c:v>1</c:v>
                </c:pt>
              </c:numCache>
            </c:numRef>
          </c:val>
          <c:extLst>
            <c:ext xmlns:c16="http://schemas.microsoft.com/office/drawing/2014/chart" uri="{C3380CC4-5D6E-409C-BE32-E72D297353CC}">
              <c16:uniqueId val="{00000002-8E2C-419B-BFFD-DA9BEF0B89AA}"/>
            </c:ext>
          </c:extLst>
        </c:ser>
        <c:ser>
          <c:idx val="1"/>
          <c:order val="1"/>
          <c:tx>
            <c:strRef>
              <c:f>問33経年!$U$5</c:f>
              <c:strCache>
                <c:ptCount val="1"/>
                <c:pt idx="0">
                  <c:v>週１回程度
参加している</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問33経年!$S$4</c:f>
              <c:strCache>
                <c:ptCount val="1"/>
                <c:pt idx="0">
                  <c:v>凡例</c:v>
                </c:pt>
              </c:strCache>
            </c:strRef>
          </c:cat>
          <c:val>
            <c:numRef>
              <c:f>問33経年!$U$4</c:f>
              <c:numCache>
                <c:formatCode>General</c:formatCode>
                <c:ptCount val="1"/>
                <c:pt idx="0">
                  <c:v>1</c:v>
                </c:pt>
              </c:numCache>
            </c:numRef>
          </c:val>
          <c:extLst>
            <c:ext xmlns:c16="http://schemas.microsoft.com/office/drawing/2014/chart" uri="{C3380CC4-5D6E-409C-BE32-E72D297353CC}">
              <c16:uniqueId val="{00000003-8E2C-419B-BFFD-DA9BEF0B89AA}"/>
            </c:ext>
          </c:extLst>
        </c:ser>
        <c:ser>
          <c:idx val="2"/>
          <c:order val="2"/>
          <c:tx>
            <c:strRef>
              <c:f>問33経年!$V$5</c:f>
              <c:strCache>
                <c:ptCount val="1"/>
                <c:pt idx="0">
                  <c:v>月１回程度
参加している</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問33経年!$S$4</c:f>
              <c:strCache>
                <c:ptCount val="1"/>
                <c:pt idx="0">
                  <c:v>凡例</c:v>
                </c:pt>
              </c:strCache>
            </c:strRef>
          </c:cat>
          <c:val>
            <c:numRef>
              <c:f>問33経年!$V$4</c:f>
              <c:numCache>
                <c:formatCode>General</c:formatCode>
                <c:ptCount val="1"/>
                <c:pt idx="0">
                  <c:v>1</c:v>
                </c:pt>
              </c:numCache>
            </c:numRef>
          </c:val>
          <c:extLst>
            <c:ext xmlns:c16="http://schemas.microsoft.com/office/drawing/2014/chart" uri="{C3380CC4-5D6E-409C-BE32-E72D297353CC}">
              <c16:uniqueId val="{00000004-8E2C-419B-BFFD-DA9BEF0B89AA}"/>
            </c:ext>
          </c:extLst>
        </c:ser>
        <c:ser>
          <c:idx val="3"/>
          <c:order val="3"/>
          <c:tx>
            <c:strRef>
              <c:f>問33経年!$W$5</c:f>
              <c:strCache>
                <c:ptCount val="1"/>
                <c:pt idx="0">
                  <c:v>年に数回程度
参加している</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問33経年!$S$4</c:f>
              <c:strCache>
                <c:ptCount val="1"/>
                <c:pt idx="0">
                  <c:v>凡例</c:v>
                </c:pt>
              </c:strCache>
            </c:strRef>
          </c:cat>
          <c:val>
            <c:numRef>
              <c:f>問33経年!$W$4</c:f>
              <c:numCache>
                <c:formatCode>General</c:formatCode>
                <c:ptCount val="1"/>
                <c:pt idx="0">
                  <c:v>1</c:v>
                </c:pt>
              </c:numCache>
            </c:numRef>
          </c:val>
          <c:extLst>
            <c:ext xmlns:c16="http://schemas.microsoft.com/office/drawing/2014/chart" uri="{C3380CC4-5D6E-409C-BE32-E72D297353CC}">
              <c16:uniqueId val="{00000005-8E2C-419B-BFFD-DA9BEF0B89AA}"/>
            </c:ext>
          </c:extLst>
        </c:ser>
        <c:ser>
          <c:idx val="4"/>
          <c:order val="4"/>
          <c:tx>
            <c:strRef>
              <c:f>問33経年!$X$5</c:f>
              <c:strCache>
                <c:ptCount val="1"/>
                <c:pt idx="0">
                  <c:v>ほとんど
参加していない</c:v>
                </c:pt>
              </c:strCache>
            </c:strRef>
          </c:tx>
          <c:spPr>
            <a:pattFill prst="wdUpDiag">
              <a:fgClr>
                <a:srgbClr val="C00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問33経年!$S$4</c:f>
              <c:strCache>
                <c:ptCount val="1"/>
                <c:pt idx="0">
                  <c:v>凡例</c:v>
                </c:pt>
              </c:strCache>
            </c:strRef>
          </c:cat>
          <c:val>
            <c:numRef>
              <c:f>問33経年!$X$4</c:f>
              <c:numCache>
                <c:formatCode>General</c:formatCode>
                <c:ptCount val="1"/>
                <c:pt idx="0">
                  <c:v>1</c:v>
                </c:pt>
              </c:numCache>
            </c:numRef>
          </c:val>
          <c:extLst>
            <c:ext xmlns:c16="http://schemas.microsoft.com/office/drawing/2014/chart" uri="{C3380CC4-5D6E-409C-BE32-E72D297353CC}">
              <c16:uniqueId val="{00000006-8E2C-419B-BFFD-DA9BEF0B89AA}"/>
            </c:ext>
          </c:extLst>
        </c:ser>
        <c:ser>
          <c:idx val="5"/>
          <c:order val="5"/>
          <c:tx>
            <c:strRef>
              <c:f>問33経年!$Y$5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問33経年!$S$4</c:f>
              <c:strCache>
                <c:ptCount val="1"/>
                <c:pt idx="0">
                  <c:v>凡例</c:v>
                </c:pt>
              </c:strCache>
            </c:strRef>
          </c:cat>
          <c:val>
            <c:numRef>
              <c:f>問33経年!$Y$4</c:f>
              <c:numCache>
                <c:formatCode>General</c:formatCode>
                <c:ptCount val="1"/>
                <c:pt idx="0">
                  <c:v>1</c:v>
                </c:pt>
              </c:numCache>
            </c:numRef>
          </c:val>
          <c:extLst>
            <c:ext xmlns:c16="http://schemas.microsoft.com/office/drawing/2014/chart" uri="{C3380CC4-5D6E-409C-BE32-E72D297353CC}">
              <c16:uniqueId val="{00000007-8E2C-419B-BFFD-DA9BEF0B89A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問33年齢層!$T$5</c:f>
              <c:strCache>
                <c:ptCount val="1"/>
                <c:pt idx="0">
                  <c:v>ほぼ毎日
参加している</c:v>
                </c:pt>
              </c:strCache>
            </c:strRef>
          </c:tx>
          <c:spPr>
            <a:pattFill prst="wdDnDiag">
              <a:fgClr>
                <a:srgbClr val="FF0000"/>
              </a:fgClr>
              <a:bgClr>
                <a:schemeClr val="bg1"/>
              </a:bgClr>
            </a:pattFill>
            <a:ln w="9525">
              <a:solidFill>
                <a:schemeClr val="tx1"/>
              </a:solidFill>
            </a:ln>
            <a:effectLst/>
          </c:spPr>
          <c:invertIfNegative val="0"/>
          <c:dLbls>
            <c:dLbl>
              <c:idx val="0"/>
              <c:layout>
                <c:manualLayout>
                  <c:x val="-4.4772719031800114E-2"/>
                  <c:y val="-2.73827453615732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61-47B3-96C9-B035026EA3B8}"/>
                </c:ext>
              </c:extLst>
            </c:dLbl>
            <c:dLbl>
              <c:idx val="1"/>
              <c:layout>
                <c:manualLayout>
                  <c:x val="-3.2020327958473864E-2"/>
                  <c:y val="-3.28863944778314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61-47B3-96C9-B035026EA3B8}"/>
                </c:ext>
              </c:extLst>
            </c:dLbl>
            <c:dLbl>
              <c:idx val="2"/>
              <c:layout>
                <c:manualLayout>
                  <c:x val="-3.3437260299954537E-2"/>
                  <c:y val="-2.92173432191674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61-47B3-96C9-B035026EA3B8}"/>
                </c:ext>
              </c:extLst>
            </c:dLbl>
            <c:dLbl>
              <c:idx val="3"/>
              <c:layout>
                <c:manualLayout>
                  <c:x val="-3.1426555208760434E-2"/>
                  <c:y val="-3.48572148377652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61-47B3-96C9-B035026EA3B8}"/>
                </c:ext>
              </c:extLst>
            </c:dLbl>
            <c:dLbl>
              <c:idx val="4"/>
              <c:layout>
                <c:manualLayout>
                  <c:x val="-3.0606407992837238E-2"/>
                  <c:y val="-2.7061329595183637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2861-47B3-96C9-B035026EA3B8}"/>
                </c:ext>
              </c:extLst>
            </c:dLbl>
            <c:dLbl>
              <c:idx val="5"/>
              <c:layout>
                <c:manualLayout>
                  <c:x val="-3.5457671935535159E-2"/>
                  <c:y val="-2.92170543061189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61-47B3-96C9-B035026EA3B8}"/>
                </c:ext>
              </c:extLst>
            </c:dLbl>
            <c:dLbl>
              <c:idx val="6"/>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861-47B3-96C9-B035026EA3B8}"/>
                </c:ext>
              </c:extLst>
            </c:dLbl>
            <c:dLbl>
              <c:idx val="7"/>
              <c:layout>
                <c:manualLayout>
                  <c:x val="-1.1477486674420745E-2"/>
                  <c:y val="-4.21950284420450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861-47B3-96C9-B035026EA3B8}"/>
                </c:ext>
              </c:extLst>
            </c:dLbl>
            <c:dLbl>
              <c:idx val="8"/>
              <c:layout>
                <c:manualLayout>
                  <c:x val="-9.3694930004100171E-3"/>
                  <c:y val="-4.95337087854700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861-47B3-96C9-B035026EA3B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問33年齢層!$S$6:$S$14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問33年齢層!$T$6:$T$14</c:f>
              <c:numCache>
                <c:formatCode>0.0</c:formatCode>
                <c:ptCount val="9"/>
                <c:pt idx="0">
                  <c:v>0</c:v>
                </c:pt>
                <c:pt idx="1">
                  <c:v>0</c:v>
                </c:pt>
                <c:pt idx="2">
                  <c:v>0</c:v>
                </c:pt>
                <c:pt idx="3">
                  <c:v>0</c:v>
                </c:pt>
                <c:pt idx="4">
                  <c:v>0.4</c:v>
                </c:pt>
                <c:pt idx="5">
                  <c:v>0</c:v>
                </c:pt>
                <c:pt idx="6">
                  <c:v>2.1</c:v>
                </c:pt>
                <c:pt idx="7">
                  <c:v>0.5</c:v>
                </c:pt>
                <c:pt idx="8">
                  <c:v>0</c:v>
                </c:pt>
              </c:numCache>
            </c:numRef>
          </c:val>
          <c:extLst>
            <c:ext xmlns:c16="http://schemas.microsoft.com/office/drawing/2014/chart" uri="{C3380CC4-5D6E-409C-BE32-E72D297353CC}">
              <c16:uniqueId val="{00000009-2861-47B3-96C9-B035026EA3B8}"/>
            </c:ext>
          </c:extLst>
        </c:ser>
        <c:ser>
          <c:idx val="1"/>
          <c:order val="1"/>
          <c:tx>
            <c:strRef>
              <c:f>問33年齢層!$U$5</c:f>
              <c:strCache>
                <c:ptCount val="1"/>
                <c:pt idx="0">
                  <c:v>週１回程度
参加している</c:v>
                </c:pt>
              </c:strCache>
            </c:strRef>
          </c:tx>
          <c:spPr>
            <a:pattFill prst="smGrid">
              <a:fgClr>
                <a:srgbClr val="FFC000"/>
              </a:fgClr>
              <a:bgClr>
                <a:schemeClr val="bg1"/>
              </a:bgClr>
            </a:pattFill>
            <a:ln w="9525">
              <a:solidFill>
                <a:schemeClr val="tx1"/>
              </a:solidFill>
            </a:ln>
            <a:effectLst/>
          </c:spPr>
          <c:invertIfNegative val="0"/>
          <c:dLbls>
            <c:dLbl>
              <c:idx val="0"/>
              <c:layout>
                <c:manualLayout>
                  <c:x val="-9.3831044764463144E-3"/>
                  <c:y val="-4.402991521268771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861-47B3-96C9-B035026EA3B8}"/>
                </c:ext>
              </c:extLst>
            </c:dLbl>
            <c:dLbl>
              <c:idx val="1"/>
              <c:layout>
                <c:manualLayout>
                  <c:x val="2.6613782735181481E-3"/>
                  <c:y val="-4.40294818431149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861-47B3-96C9-B035026EA3B8}"/>
                </c:ext>
              </c:extLst>
            </c:dLbl>
            <c:dLbl>
              <c:idx val="2"/>
              <c:layout>
                <c:manualLayout>
                  <c:x val="-4.2177724596327952E-3"/>
                  <c:y val="-4.55394858907868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861-47B3-96C9-B035026EA3B8}"/>
                </c:ext>
              </c:extLst>
            </c:dLbl>
            <c:dLbl>
              <c:idx val="3"/>
              <c:layout>
                <c:manualLayout>
                  <c:x val="0"/>
                  <c:y val="-4.57293017636119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861-47B3-96C9-B035026EA3B8}"/>
                </c:ext>
              </c:extLst>
            </c:dLbl>
            <c:dLbl>
              <c:idx val="4"/>
              <c:layout>
                <c:manualLayout>
                  <c:x val="-2.054663464622714E-3"/>
                  <c:y val="-4.3572421400482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861-47B3-96C9-B035026EA3B8}"/>
                </c:ext>
              </c:extLst>
            </c:dLbl>
            <c:dLbl>
              <c:idx val="5"/>
              <c:layout>
                <c:manualLayout>
                  <c:x val="-4.5509189140943186E-3"/>
                  <c:y val="-4.578477306891240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861-47B3-96C9-B035026EA3B8}"/>
                </c:ext>
              </c:extLst>
            </c:dLbl>
            <c:dLbl>
              <c:idx val="6"/>
              <c:layout>
                <c:manualLayout>
                  <c:x val="-1.0822239143592704E-5"/>
                  <c:y val="-4.40289040170181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861-47B3-96C9-B035026EA3B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問33年齢層!$S$6:$S$14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問33年齢層!$U$6:$U$14</c:f>
              <c:numCache>
                <c:formatCode>0.0</c:formatCode>
                <c:ptCount val="9"/>
                <c:pt idx="0">
                  <c:v>0</c:v>
                </c:pt>
                <c:pt idx="1">
                  <c:v>1.6</c:v>
                </c:pt>
                <c:pt idx="2">
                  <c:v>0.9</c:v>
                </c:pt>
                <c:pt idx="3">
                  <c:v>2.5</c:v>
                </c:pt>
                <c:pt idx="4">
                  <c:v>0.8</c:v>
                </c:pt>
                <c:pt idx="5">
                  <c:v>0.9</c:v>
                </c:pt>
                <c:pt idx="6">
                  <c:v>0</c:v>
                </c:pt>
                <c:pt idx="7">
                  <c:v>4.9000000000000004</c:v>
                </c:pt>
                <c:pt idx="8">
                  <c:v>5.3</c:v>
                </c:pt>
              </c:numCache>
            </c:numRef>
          </c:val>
          <c:extLst>
            <c:ext xmlns:c16="http://schemas.microsoft.com/office/drawing/2014/chart" uri="{C3380CC4-5D6E-409C-BE32-E72D297353CC}">
              <c16:uniqueId val="{00000013-2861-47B3-96C9-B035026EA3B8}"/>
            </c:ext>
          </c:extLst>
        </c:ser>
        <c:ser>
          <c:idx val="2"/>
          <c:order val="2"/>
          <c:tx>
            <c:strRef>
              <c:f>問33年齢層!$V$5</c:f>
              <c:strCache>
                <c:ptCount val="1"/>
                <c:pt idx="0">
                  <c:v>月１回程度
参加している</c:v>
                </c:pt>
              </c:strCache>
            </c:strRef>
          </c:tx>
          <c:spPr>
            <a:pattFill prst="lgCheck">
              <a:fgClr>
                <a:srgbClr val="0070C0"/>
              </a:fgClr>
              <a:bgClr>
                <a:schemeClr val="bg1"/>
              </a:bgClr>
            </a:pattFill>
            <a:ln>
              <a:solidFill>
                <a:schemeClr val="tx1"/>
              </a:solidFill>
            </a:ln>
            <a:effectLst/>
          </c:spPr>
          <c:invertIfNegative val="0"/>
          <c:dLbls>
            <c:dLbl>
              <c:idx val="0"/>
              <c:layout>
                <c:manualLayout>
                  <c:x val="3.1172511512575274E-2"/>
                  <c:y val="-4.219546181161771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861-47B3-96C9-B035026EA3B8}"/>
                </c:ext>
              </c:extLst>
            </c:dLbl>
            <c:dLbl>
              <c:idx val="2"/>
              <c:layout>
                <c:manualLayout>
                  <c:x val="2.9755579171094632E-2"/>
                  <c:y val="-4.58645130702818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861-47B3-96C9-B035026EA3B8}"/>
                </c:ext>
              </c:extLst>
            </c:dLbl>
            <c:dLbl>
              <c:idx val="4"/>
              <c:layout>
                <c:manualLayout>
                  <c:x val="2.8338646829613887E-2"/>
                  <c:y val="-4.40300596692118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319-4AE7-99CD-35086F88FF6C}"/>
                </c:ext>
              </c:extLst>
            </c:dLbl>
            <c:dLbl>
              <c:idx val="5"/>
              <c:layout>
                <c:manualLayout>
                  <c:x val="1.7003188097768331E-2"/>
                  <c:y val="-4.40303485822603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861-47B3-96C9-B035026EA3B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問33年齢層!$S$6:$S$14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問33年齢層!$V$6:$V$14</c:f>
              <c:numCache>
                <c:formatCode>0.0</c:formatCode>
                <c:ptCount val="9"/>
                <c:pt idx="0">
                  <c:v>0</c:v>
                </c:pt>
                <c:pt idx="1">
                  <c:v>3.3</c:v>
                </c:pt>
                <c:pt idx="2">
                  <c:v>0.9</c:v>
                </c:pt>
                <c:pt idx="3">
                  <c:v>3</c:v>
                </c:pt>
                <c:pt idx="4">
                  <c:v>2.5</c:v>
                </c:pt>
                <c:pt idx="5">
                  <c:v>1.8</c:v>
                </c:pt>
                <c:pt idx="6">
                  <c:v>5.3</c:v>
                </c:pt>
                <c:pt idx="7">
                  <c:v>6</c:v>
                </c:pt>
                <c:pt idx="8">
                  <c:v>4.7</c:v>
                </c:pt>
              </c:numCache>
            </c:numRef>
          </c:val>
          <c:extLst>
            <c:ext xmlns:c16="http://schemas.microsoft.com/office/drawing/2014/chart" uri="{C3380CC4-5D6E-409C-BE32-E72D297353CC}">
              <c16:uniqueId val="{00000019-2861-47B3-96C9-B035026EA3B8}"/>
            </c:ext>
          </c:extLst>
        </c:ser>
        <c:ser>
          <c:idx val="3"/>
          <c:order val="3"/>
          <c:tx>
            <c:strRef>
              <c:f>問33年齢層!$W$5</c:f>
              <c:strCache>
                <c:ptCount val="1"/>
                <c:pt idx="0">
                  <c:v>年に数回程度
参加している</c:v>
                </c:pt>
              </c:strCache>
            </c:strRef>
          </c:tx>
          <c:spPr>
            <a:pattFill prst="dkHorz">
              <a:fgClr>
                <a:srgbClr val="92D050"/>
              </a:fgClr>
              <a:bgClr>
                <a:schemeClr val="bg1"/>
              </a:bgClr>
            </a:pattFill>
            <a:ln>
              <a:solidFill>
                <a:schemeClr val="tx1"/>
              </a:solidFill>
            </a:ln>
            <a:effectLst/>
          </c:spPr>
          <c:invertIfNegative val="0"/>
          <c:dLbls>
            <c:dLbl>
              <c:idx val="1"/>
              <c:layout>
                <c:manualLayout>
                  <c:x val="1.17582997921678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861-47B3-96C9-B035026EA3B8}"/>
                </c:ext>
              </c:extLst>
            </c:dLbl>
            <c:spPr>
              <a:solidFill>
                <a:schemeClr val="bg1"/>
              </a:solidFill>
              <a:ln>
                <a:noFill/>
              </a:ln>
              <a:effectLst/>
            </c:spPr>
            <c:txPr>
              <a:bodyPr rot="0" spcFirstLastPara="1" vertOverflow="clip" horzOverflow="clip"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問33年齢層!$S$6:$S$14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問33年齢層!$W$6:$W$14</c:f>
              <c:numCache>
                <c:formatCode>0.0</c:formatCode>
                <c:ptCount val="9"/>
                <c:pt idx="0">
                  <c:v>5.3</c:v>
                </c:pt>
                <c:pt idx="1">
                  <c:v>6.6</c:v>
                </c:pt>
                <c:pt idx="2">
                  <c:v>14</c:v>
                </c:pt>
                <c:pt idx="3">
                  <c:v>26.4</c:v>
                </c:pt>
                <c:pt idx="4">
                  <c:v>10.3</c:v>
                </c:pt>
                <c:pt idx="5">
                  <c:v>8</c:v>
                </c:pt>
                <c:pt idx="6">
                  <c:v>10.5</c:v>
                </c:pt>
                <c:pt idx="7">
                  <c:v>8.1999999999999993</c:v>
                </c:pt>
                <c:pt idx="8">
                  <c:v>9.5</c:v>
                </c:pt>
              </c:numCache>
            </c:numRef>
          </c:val>
          <c:extLst>
            <c:ext xmlns:c16="http://schemas.microsoft.com/office/drawing/2014/chart" uri="{C3380CC4-5D6E-409C-BE32-E72D297353CC}">
              <c16:uniqueId val="{0000001C-2861-47B3-96C9-B035026EA3B8}"/>
            </c:ext>
          </c:extLst>
        </c:ser>
        <c:ser>
          <c:idx val="4"/>
          <c:order val="4"/>
          <c:tx>
            <c:strRef>
              <c:f>問33年齢層!$X$5</c:f>
              <c:strCache>
                <c:ptCount val="1"/>
                <c:pt idx="0">
                  <c:v>ほとんど
参加していない</c:v>
                </c:pt>
              </c:strCache>
            </c:strRef>
          </c:tx>
          <c:spPr>
            <a:pattFill prst="wdUpDiag">
              <a:fgClr>
                <a:srgbClr val="C00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問33年齢層!$X$6:$X$14</c:f>
              <c:numCache>
                <c:formatCode>0.0</c:formatCode>
                <c:ptCount val="9"/>
                <c:pt idx="0">
                  <c:v>94.7</c:v>
                </c:pt>
                <c:pt idx="1">
                  <c:v>88.5</c:v>
                </c:pt>
                <c:pt idx="2">
                  <c:v>84.2</c:v>
                </c:pt>
                <c:pt idx="3">
                  <c:v>65.5</c:v>
                </c:pt>
                <c:pt idx="4">
                  <c:v>83.5</c:v>
                </c:pt>
                <c:pt idx="5">
                  <c:v>86.6</c:v>
                </c:pt>
                <c:pt idx="6">
                  <c:v>78.900000000000006</c:v>
                </c:pt>
                <c:pt idx="7">
                  <c:v>77.7</c:v>
                </c:pt>
                <c:pt idx="8">
                  <c:v>70.400000000000006</c:v>
                </c:pt>
              </c:numCache>
            </c:numRef>
          </c:val>
          <c:extLst>
            <c:ext xmlns:c16="http://schemas.microsoft.com/office/drawing/2014/chart" uri="{C3380CC4-5D6E-409C-BE32-E72D297353CC}">
              <c16:uniqueId val="{0000001D-2861-47B3-96C9-B035026EA3B8}"/>
            </c:ext>
          </c:extLst>
        </c:ser>
        <c:ser>
          <c:idx val="5"/>
          <c:order val="5"/>
          <c:tx>
            <c:strRef>
              <c:f>問33年齢層!$Y$5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F8-48FF-8E21-CDCFC2A8614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問33年齢層!$S$6:$S$14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問33年齢層!$Y$6:$Y$14</c:f>
              <c:numCache>
                <c:formatCode>0.0</c:formatCode>
                <c:ptCount val="9"/>
                <c:pt idx="0">
                  <c:v>0</c:v>
                </c:pt>
                <c:pt idx="1">
                  <c:v>0</c:v>
                </c:pt>
                <c:pt idx="2">
                  <c:v>0</c:v>
                </c:pt>
                <c:pt idx="3">
                  <c:v>2.5</c:v>
                </c:pt>
                <c:pt idx="4">
                  <c:v>2.5</c:v>
                </c:pt>
                <c:pt idx="5">
                  <c:v>2.7</c:v>
                </c:pt>
                <c:pt idx="6">
                  <c:v>3.2</c:v>
                </c:pt>
                <c:pt idx="7">
                  <c:v>2.7</c:v>
                </c:pt>
                <c:pt idx="8">
                  <c:v>10.1</c:v>
                </c:pt>
              </c:numCache>
            </c:numRef>
          </c:val>
          <c:extLst>
            <c:ext xmlns:c16="http://schemas.microsoft.com/office/drawing/2014/chart" uri="{C3380CC4-5D6E-409C-BE32-E72D297353CC}">
              <c16:uniqueId val="{0000001E-2861-47B3-96C9-B035026EA3B8}"/>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4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853509664292974E-2"/>
          <c:y val="0.16904384574749076"/>
          <c:w val="0.91349610037300777"/>
          <c:h val="0.71473851030110946"/>
        </c:manualLayout>
      </c:layout>
      <c:barChart>
        <c:barDir val="bar"/>
        <c:grouping val="percentStacked"/>
        <c:varyColors val="0"/>
        <c:ser>
          <c:idx val="0"/>
          <c:order val="0"/>
          <c:tx>
            <c:strRef>
              <c:f>問33年齢層!$T$5</c:f>
              <c:strCache>
                <c:ptCount val="1"/>
                <c:pt idx="0">
                  <c:v>ほぼ毎日
参加している</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C87E-44DB-AEE9-7675F3ED6EE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87E-44DB-AEE9-7675F3ED6EE3}"/>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問33年齢層!$S$4</c:f>
              <c:strCache>
                <c:ptCount val="1"/>
                <c:pt idx="0">
                  <c:v>凡例</c:v>
                </c:pt>
              </c:strCache>
            </c:strRef>
          </c:cat>
          <c:val>
            <c:numRef>
              <c:f>問33年齢層!$T$4</c:f>
              <c:numCache>
                <c:formatCode>General</c:formatCode>
                <c:ptCount val="1"/>
                <c:pt idx="0">
                  <c:v>1</c:v>
                </c:pt>
              </c:numCache>
            </c:numRef>
          </c:val>
          <c:extLst>
            <c:ext xmlns:c16="http://schemas.microsoft.com/office/drawing/2014/chart" uri="{C3380CC4-5D6E-409C-BE32-E72D297353CC}">
              <c16:uniqueId val="{00000002-C87E-44DB-AEE9-7675F3ED6EE3}"/>
            </c:ext>
          </c:extLst>
        </c:ser>
        <c:ser>
          <c:idx val="1"/>
          <c:order val="1"/>
          <c:tx>
            <c:strRef>
              <c:f>問33年齢層!$U$5</c:f>
              <c:strCache>
                <c:ptCount val="1"/>
                <c:pt idx="0">
                  <c:v>週１回程度
参加している</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問33年齢層!$S$4</c:f>
              <c:strCache>
                <c:ptCount val="1"/>
                <c:pt idx="0">
                  <c:v>凡例</c:v>
                </c:pt>
              </c:strCache>
            </c:strRef>
          </c:cat>
          <c:val>
            <c:numRef>
              <c:f>問33年齢層!$U$4</c:f>
              <c:numCache>
                <c:formatCode>General</c:formatCode>
                <c:ptCount val="1"/>
                <c:pt idx="0">
                  <c:v>1</c:v>
                </c:pt>
              </c:numCache>
            </c:numRef>
          </c:val>
          <c:extLst>
            <c:ext xmlns:c16="http://schemas.microsoft.com/office/drawing/2014/chart" uri="{C3380CC4-5D6E-409C-BE32-E72D297353CC}">
              <c16:uniqueId val="{00000003-C87E-44DB-AEE9-7675F3ED6EE3}"/>
            </c:ext>
          </c:extLst>
        </c:ser>
        <c:ser>
          <c:idx val="2"/>
          <c:order val="2"/>
          <c:tx>
            <c:strRef>
              <c:f>問33年齢層!$V$5</c:f>
              <c:strCache>
                <c:ptCount val="1"/>
                <c:pt idx="0">
                  <c:v>月１回程度
参加している</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問33年齢層!$S$4</c:f>
              <c:strCache>
                <c:ptCount val="1"/>
                <c:pt idx="0">
                  <c:v>凡例</c:v>
                </c:pt>
              </c:strCache>
            </c:strRef>
          </c:cat>
          <c:val>
            <c:numRef>
              <c:f>問33年齢層!$V$4</c:f>
              <c:numCache>
                <c:formatCode>General</c:formatCode>
                <c:ptCount val="1"/>
                <c:pt idx="0">
                  <c:v>1</c:v>
                </c:pt>
              </c:numCache>
            </c:numRef>
          </c:val>
          <c:extLst>
            <c:ext xmlns:c16="http://schemas.microsoft.com/office/drawing/2014/chart" uri="{C3380CC4-5D6E-409C-BE32-E72D297353CC}">
              <c16:uniqueId val="{00000004-C87E-44DB-AEE9-7675F3ED6EE3}"/>
            </c:ext>
          </c:extLst>
        </c:ser>
        <c:ser>
          <c:idx val="3"/>
          <c:order val="3"/>
          <c:tx>
            <c:strRef>
              <c:f>問33年齢層!$W$5</c:f>
              <c:strCache>
                <c:ptCount val="1"/>
                <c:pt idx="0">
                  <c:v>年に数回程度
参加している</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問33年齢層!$S$4</c:f>
              <c:strCache>
                <c:ptCount val="1"/>
                <c:pt idx="0">
                  <c:v>凡例</c:v>
                </c:pt>
              </c:strCache>
            </c:strRef>
          </c:cat>
          <c:val>
            <c:numRef>
              <c:f>問33年齢層!$W$4</c:f>
              <c:numCache>
                <c:formatCode>General</c:formatCode>
                <c:ptCount val="1"/>
                <c:pt idx="0">
                  <c:v>1</c:v>
                </c:pt>
              </c:numCache>
            </c:numRef>
          </c:val>
          <c:extLst>
            <c:ext xmlns:c16="http://schemas.microsoft.com/office/drawing/2014/chart" uri="{C3380CC4-5D6E-409C-BE32-E72D297353CC}">
              <c16:uniqueId val="{00000005-C87E-44DB-AEE9-7675F3ED6EE3}"/>
            </c:ext>
          </c:extLst>
        </c:ser>
        <c:ser>
          <c:idx val="4"/>
          <c:order val="4"/>
          <c:tx>
            <c:strRef>
              <c:f>問33年齢層!$X$5</c:f>
              <c:strCache>
                <c:ptCount val="1"/>
                <c:pt idx="0">
                  <c:v>ほとんど
参加していない</c:v>
                </c:pt>
              </c:strCache>
            </c:strRef>
          </c:tx>
          <c:spPr>
            <a:pattFill prst="wdUpDiag">
              <a:fgClr>
                <a:srgbClr val="C00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問33年齢層!$S$4</c:f>
              <c:strCache>
                <c:ptCount val="1"/>
                <c:pt idx="0">
                  <c:v>凡例</c:v>
                </c:pt>
              </c:strCache>
            </c:strRef>
          </c:cat>
          <c:val>
            <c:numRef>
              <c:f>問33年齢層!$X$4</c:f>
              <c:numCache>
                <c:formatCode>General</c:formatCode>
                <c:ptCount val="1"/>
                <c:pt idx="0">
                  <c:v>1</c:v>
                </c:pt>
              </c:numCache>
            </c:numRef>
          </c:val>
          <c:extLst>
            <c:ext xmlns:c16="http://schemas.microsoft.com/office/drawing/2014/chart" uri="{C3380CC4-5D6E-409C-BE32-E72D297353CC}">
              <c16:uniqueId val="{00000006-C87E-44DB-AEE9-7675F3ED6EE3}"/>
            </c:ext>
          </c:extLst>
        </c:ser>
        <c:ser>
          <c:idx val="5"/>
          <c:order val="5"/>
          <c:tx>
            <c:strRef>
              <c:f>問33年齢層!$Y$5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問33年齢層!$S$4</c:f>
              <c:strCache>
                <c:ptCount val="1"/>
                <c:pt idx="0">
                  <c:v>凡例</c:v>
                </c:pt>
              </c:strCache>
            </c:strRef>
          </c:cat>
          <c:val>
            <c:numRef>
              <c:f>問33年齢層!$Y$4</c:f>
              <c:numCache>
                <c:formatCode>General</c:formatCode>
                <c:ptCount val="1"/>
                <c:pt idx="0">
                  <c:v>1</c:v>
                </c:pt>
              </c:numCache>
            </c:numRef>
          </c:val>
          <c:extLst>
            <c:ext xmlns:c16="http://schemas.microsoft.com/office/drawing/2014/chart" uri="{C3380CC4-5D6E-409C-BE32-E72D297353CC}">
              <c16:uniqueId val="{00000007-C87E-44DB-AEE9-7675F3ED6EE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60892388451446"/>
          <c:y val="0.27399962394399668"/>
          <c:w val="0.74127514184310905"/>
          <c:h val="0.67951474843877391"/>
        </c:manualLayout>
      </c:layout>
      <c:barChart>
        <c:barDir val="bar"/>
        <c:grouping val="percentStacked"/>
        <c:varyColors val="0"/>
        <c:ser>
          <c:idx val="0"/>
          <c:order val="0"/>
          <c:tx>
            <c:strRef>
              <c:f>問33地域!$T$5</c:f>
              <c:strCache>
                <c:ptCount val="1"/>
                <c:pt idx="0">
                  <c:v>ほぼ毎日
参加している</c:v>
                </c:pt>
              </c:strCache>
            </c:strRef>
          </c:tx>
          <c:spPr>
            <a:pattFill prst="wdDnDiag">
              <a:fgClr>
                <a:srgbClr val="FF0000"/>
              </a:fgClr>
              <a:bgClr>
                <a:schemeClr val="bg1"/>
              </a:bgClr>
            </a:pattFill>
            <a:ln w="9525">
              <a:solidFill>
                <a:schemeClr val="tx1"/>
              </a:solidFill>
            </a:ln>
            <a:effectLst/>
          </c:spPr>
          <c:invertIfNegative val="0"/>
          <c:dLbls>
            <c:dLbl>
              <c:idx val="0"/>
              <c:layout>
                <c:manualLayout>
                  <c:x val="-2.9580415094234369E-2"/>
                  <c:y val="-4.160709292270666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0D-4E48-A21A-91F9588E7062}"/>
                </c:ext>
              </c:extLst>
            </c:dLbl>
            <c:dLbl>
              <c:idx val="1"/>
              <c:layout>
                <c:manualLayout>
                  <c:x val="-2.6702815176795781E-2"/>
                  <c:y val="-3.915977557681741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0D-4E48-A21A-91F9588E7062}"/>
                </c:ext>
              </c:extLst>
            </c:dLbl>
            <c:dLbl>
              <c:idx val="2"/>
              <c:layout>
                <c:manualLayout>
                  <c:x val="-6.8657623960660602E-3"/>
                  <c:y val="-6.60818081202216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0D-4E48-A21A-91F9588E7062}"/>
                </c:ext>
              </c:extLst>
            </c:dLbl>
            <c:dLbl>
              <c:idx val="3"/>
              <c:layout>
                <c:manualLayout>
                  <c:x val="-2.0991350576395805E-2"/>
                  <c:y val="-6.85297036180942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0D-4E48-A21A-91F9588E7062}"/>
                </c:ext>
              </c:extLst>
            </c:dLbl>
            <c:dLbl>
              <c:idx val="4"/>
              <c:layout>
                <c:manualLayout>
                  <c:x val="-2.1970484295201674E-2"/>
                  <c:y val="-4.63446629923180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30D-4E48-A21A-91F9588E706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a:solidFill>
                        <a:schemeClr val="tx1"/>
                      </a:solidFill>
                    </a:ln>
                  </c:spPr>
                </c15:leaderLines>
              </c:ext>
            </c:extLst>
          </c:dLbls>
          <c:cat>
            <c:strRef>
              <c:f>問33地域!$S$6:$S$10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問33地域!$T$6:$T$10</c:f>
              <c:numCache>
                <c:formatCode>0.0</c:formatCode>
                <c:ptCount val="5"/>
                <c:pt idx="0">
                  <c:v>0</c:v>
                </c:pt>
                <c:pt idx="1">
                  <c:v>0</c:v>
                </c:pt>
                <c:pt idx="2">
                  <c:v>1.1000000000000001</c:v>
                </c:pt>
                <c:pt idx="3">
                  <c:v>0.8</c:v>
                </c:pt>
                <c:pt idx="4">
                  <c:v>0</c:v>
                </c:pt>
              </c:numCache>
            </c:numRef>
          </c:val>
          <c:extLst>
            <c:ext xmlns:c16="http://schemas.microsoft.com/office/drawing/2014/chart" uri="{C3380CC4-5D6E-409C-BE32-E72D297353CC}">
              <c16:uniqueId val="{00000005-D30D-4E48-A21A-91F9588E7062}"/>
            </c:ext>
          </c:extLst>
        </c:ser>
        <c:ser>
          <c:idx val="1"/>
          <c:order val="1"/>
          <c:tx>
            <c:strRef>
              <c:f>問33地域!$U$5</c:f>
              <c:strCache>
                <c:ptCount val="1"/>
                <c:pt idx="0">
                  <c:v>週１回程度
参加している</c:v>
                </c:pt>
              </c:strCache>
            </c:strRef>
          </c:tx>
          <c:spPr>
            <a:pattFill prst="smGrid">
              <a:fgClr>
                <a:srgbClr val="FFC000"/>
              </a:fgClr>
              <a:bgClr>
                <a:schemeClr val="bg1"/>
              </a:bgClr>
            </a:pattFill>
            <a:ln w="9525">
              <a:solidFill>
                <a:schemeClr val="tx1"/>
              </a:solidFill>
            </a:ln>
            <a:effectLst/>
          </c:spPr>
          <c:invertIfNegative val="0"/>
          <c:dLbls>
            <c:dLbl>
              <c:idx val="0"/>
              <c:layout>
                <c:manualLayout>
                  <c:x val="-2.5976792841018477E-17"/>
                  <c:y val="-6.370425444700052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0D-4E48-A21A-91F9588E7062}"/>
                </c:ext>
              </c:extLst>
            </c:dLbl>
            <c:dLbl>
              <c:idx val="1"/>
              <c:layout>
                <c:manualLayout>
                  <c:x val="-2.5976792841018477E-17"/>
                  <c:y val="-7.070721670504631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30D-4E48-A21A-91F9588E7062}"/>
                </c:ext>
              </c:extLst>
            </c:dLbl>
            <c:dLbl>
              <c:idx val="3"/>
              <c:layout>
                <c:manualLayout>
                  <c:x val="5.6677293659228032E-3"/>
                  <c:y val="-6.5811425709300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30D-4E48-A21A-91F9588E7062}"/>
                </c:ext>
              </c:extLst>
            </c:dLbl>
            <c:dLbl>
              <c:idx val="4"/>
              <c:layout>
                <c:manualLayout>
                  <c:x val="3.9881624786274727E-3"/>
                  <c:y val="-6.347646256552630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30D-4E48-A21A-91F9588E706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問33地域!$S$6:$S$10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問33地域!$U$6:$U$10</c:f>
              <c:numCache>
                <c:formatCode>0.0</c:formatCode>
                <c:ptCount val="5"/>
                <c:pt idx="0">
                  <c:v>1.8</c:v>
                </c:pt>
                <c:pt idx="1">
                  <c:v>2.5</c:v>
                </c:pt>
                <c:pt idx="2">
                  <c:v>3.7</c:v>
                </c:pt>
                <c:pt idx="3">
                  <c:v>2</c:v>
                </c:pt>
                <c:pt idx="4">
                  <c:v>2.1</c:v>
                </c:pt>
              </c:numCache>
            </c:numRef>
          </c:val>
          <c:extLst>
            <c:ext xmlns:c16="http://schemas.microsoft.com/office/drawing/2014/chart" uri="{C3380CC4-5D6E-409C-BE32-E72D297353CC}">
              <c16:uniqueId val="{0000000B-D30D-4E48-A21A-91F9588E7062}"/>
            </c:ext>
          </c:extLst>
        </c:ser>
        <c:ser>
          <c:idx val="2"/>
          <c:order val="2"/>
          <c:tx>
            <c:strRef>
              <c:f>問33地域!$V$5</c:f>
              <c:strCache>
                <c:ptCount val="1"/>
                <c:pt idx="0">
                  <c:v>月１回程度
参加している</c:v>
                </c:pt>
              </c:strCache>
            </c:strRef>
          </c:tx>
          <c:spPr>
            <a:pattFill prst="lgCheck">
              <a:fgClr>
                <a:srgbClr val="0070C0"/>
              </a:fgClr>
              <a:bgClr>
                <a:schemeClr val="bg1"/>
              </a:bgClr>
            </a:pattFill>
            <a:ln>
              <a:solidFill>
                <a:schemeClr val="tx1"/>
              </a:solidFill>
            </a:ln>
            <a:effectLst/>
          </c:spPr>
          <c:invertIfNegative val="0"/>
          <c:dLbls>
            <c:dLbl>
              <c:idx val="0"/>
              <c:layout>
                <c:manualLayout>
                  <c:x val="2.1253985122210439E-2"/>
                  <c:y val="-6.36352616436436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96-4829-8D35-6409E4221480}"/>
                </c:ext>
              </c:extLst>
            </c:dLbl>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96-4829-8D35-6409E422148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6350" cap="flat" cmpd="sng" algn="ctr">
                      <a:solidFill>
                        <a:schemeClr val="tx1"/>
                      </a:solidFill>
                      <a:round/>
                    </a:ln>
                    <a:effectLst/>
                  </c:spPr>
                </c15:leaderLines>
              </c:ext>
            </c:extLst>
          </c:dLbls>
          <c:cat>
            <c:strRef>
              <c:f>問33地域!$S$6:$S$10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問33地域!$V$6:$V$10</c:f>
              <c:numCache>
                <c:formatCode>0.0</c:formatCode>
                <c:ptCount val="5"/>
                <c:pt idx="0">
                  <c:v>1.3</c:v>
                </c:pt>
                <c:pt idx="1">
                  <c:v>3.4</c:v>
                </c:pt>
                <c:pt idx="2">
                  <c:v>3.2</c:v>
                </c:pt>
                <c:pt idx="3">
                  <c:v>5.7</c:v>
                </c:pt>
                <c:pt idx="4">
                  <c:v>3.2</c:v>
                </c:pt>
              </c:numCache>
            </c:numRef>
          </c:val>
          <c:extLst>
            <c:ext xmlns:c16="http://schemas.microsoft.com/office/drawing/2014/chart" uri="{C3380CC4-5D6E-409C-BE32-E72D297353CC}">
              <c16:uniqueId val="{0000000D-D30D-4E48-A21A-91F9588E7062}"/>
            </c:ext>
          </c:extLst>
        </c:ser>
        <c:ser>
          <c:idx val="3"/>
          <c:order val="3"/>
          <c:tx>
            <c:strRef>
              <c:f>問33地域!$W$5</c:f>
              <c:strCache>
                <c:ptCount val="1"/>
                <c:pt idx="0">
                  <c:v>年に数回程度
参加している</c:v>
                </c:pt>
              </c:strCache>
            </c:strRef>
          </c:tx>
          <c:spPr>
            <a:pattFill prst="dkHorz">
              <a:fgClr>
                <a:srgbClr val="92D050"/>
              </a:fgClr>
              <a:bgClr>
                <a:schemeClr val="bg1"/>
              </a:bgClr>
            </a:pattFill>
            <a:ln>
              <a:solidFill>
                <a:schemeClr val="tx1"/>
              </a:solidFill>
            </a:ln>
            <a:effectLst/>
          </c:spPr>
          <c:invertIfNegative val="0"/>
          <c:dLbls>
            <c:dLbl>
              <c:idx val="1"/>
              <c:layout>
                <c:manualLayout>
                  <c:x val="6.8657741160315323E-3"/>
                  <c:y val="1.8380058812512189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30D-4E48-A21A-91F9588E706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問33地域!$W$6:$W$10</c:f>
              <c:numCache>
                <c:formatCode>0.0</c:formatCode>
                <c:ptCount val="5"/>
                <c:pt idx="0">
                  <c:v>13</c:v>
                </c:pt>
                <c:pt idx="1">
                  <c:v>13.9</c:v>
                </c:pt>
                <c:pt idx="2">
                  <c:v>9.6</c:v>
                </c:pt>
                <c:pt idx="3">
                  <c:v>13.9</c:v>
                </c:pt>
                <c:pt idx="4">
                  <c:v>10.5</c:v>
                </c:pt>
              </c:numCache>
            </c:numRef>
          </c:val>
          <c:extLst>
            <c:ext xmlns:c16="http://schemas.microsoft.com/office/drawing/2014/chart" uri="{C3380CC4-5D6E-409C-BE32-E72D297353CC}">
              <c16:uniqueId val="{0000000F-D30D-4E48-A21A-91F9588E7062}"/>
            </c:ext>
          </c:extLst>
        </c:ser>
        <c:ser>
          <c:idx val="4"/>
          <c:order val="4"/>
          <c:tx>
            <c:strRef>
              <c:f>問33地域!$X$5</c:f>
              <c:strCache>
                <c:ptCount val="1"/>
                <c:pt idx="0">
                  <c:v>ほとんど
参加していない</c:v>
                </c:pt>
              </c:strCache>
            </c:strRef>
          </c:tx>
          <c:spPr>
            <a:pattFill prst="wdUpDiag">
              <a:fgClr>
                <a:srgbClr val="C00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問33地域!$X$6:$X$10</c:f>
              <c:numCache>
                <c:formatCode>0.0</c:formatCode>
                <c:ptCount val="5"/>
                <c:pt idx="0">
                  <c:v>80.7</c:v>
                </c:pt>
                <c:pt idx="1">
                  <c:v>76.8</c:v>
                </c:pt>
                <c:pt idx="2">
                  <c:v>80.2</c:v>
                </c:pt>
                <c:pt idx="3">
                  <c:v>74.3</c:v>
                </c:pt>
                <c:pt idx="4">
                  <c:v>81.099999999999994</c:v>
                </c:pt>
              </c:numCache>
            </c:numRef>
          </c:val>
          <c:extLst>
            <c:ext xmlns:c16="http://schemas.microsoft.com/office/drawing/2014/chart" uri="{C3380CC4-5D6E-409C-BE32-E72D297353CC}">
              <c16:uniqueId val="{00000010-D30D-4E48-A21A-91F9588E7062}"/>
            </c:ext>
          </c:extLst>
        </c:ser>
        <c:ser>
          <c:idx val="5"/>
          <c:order val="5"/>
          <c:tx>
            <c:strRef>
              <c:f>問33地域!$Y$5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問33地域!$Y$6:$Y$10</c:f>
              <c:numCache>
                <c:formatCode>0.0</c:formatCode>
                <c:ptCount val="5"/>
                <c:pt idx="0">
                  <c:v>3.1</c:v>
                </c:pt>
                <c:pt idx="1">
                  <c:v>3.4</c:v>
                </c:pt>
                <c:pt idx="2">
                  <c:v>2.1</c:v>
                </c:pt>
                <c:pt idx="3">
                  <c:v>3.3</c:v>
                </c:pt>
                <c:pt idx="4">
                  <c:v>3.2</c:v>
                </c:pt>
              </c:numCache>
            </c:numRef>
          </c:val>
          <c:extLst>
            <c:ext xmlns:c16="http://schemas.microsoft.com/office/drawing/2014/chart" uri="{C3380CC4-5D6E-409C-BE32-E72D297353CC}">
              <c16:uniqueId val="{00000011-D30D-4E48-A21A-91F9588E7062}"/>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3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853500605636954E-2"/>
          <c:y val="8.9743680338865678E-2"/>
          <c:w val="0.91349611192154934"/>
          <c:h val="0.83333316508496391"/>
        </c:manualLayout>
      </c:layout>
      <c:barChart>
        <c:barDir val="bar"/>
        <c:grouping val="percentStacked"/>
        <c:varyColors val="0"/>
        <c:ser>
          <c:idx val="0"/>
          <c:order val="0"/>
          <c:tx>
            <c:strRef>
              <c:f>問33地域!$T$5</c:f>
              <c:strCache>
                <c:ptCount val="1"/>
                <c:pt idx="0">
                  <c:v>ほぼ毎日
参加している</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9F0B-406E-8FA2-94AD4CD3D90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9F0B-406E-8FA2-94AD4CD3D90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問33地域!$S$4</c:f>
              <c:strCache>
                <c:ptCount val="1"/>
                <c:pt idx="0">
                  <c:v>凡例</c:v>
                </c:pt>
              </c:strCache>
            </c:strRef>
          </c:cat>
          <c:val>
            <c:numRef>
              <c:f>問33地域!$T$4</c:f>
              <c:numCache>
                <c:formatCode>General</c:formatCode>
                <c:ptCount val="1"/>
                <c:pt idx="0">
                  <c:v>1</c:v>
                </c:pt>
              </c:numCache>
            </c:numRef>
          </c:val>
          <c:extLst>
            <c:ext xmlns:c16="http://schemas.microsoft.com/office/drawing/2014/chart" uri="{C3380CC4-5D6E-409C-BE32-E72D297353CC}">
              <c16:uniqueId val="{00000002-9F0B-406E-8FA2-94AD4CD3D90F}"/>
            </c:ext>
          </c:extLst>
        </c:ser>
        <c:ser>
          <c:idx val="1"/>
          <c:order val="1"/>
          <c:tx>
            <c:strRef>
              <c:f>問33地域!$U$5</c:f>
              <c:strCache>
                <c:ptCount val="1"/>
                <c:pt idx="0">
                  <c:v>週１回程度
参加している</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問33地域!$S$4</c:f>
              <c:strCache>
                <c:ptCount val="1"/>
                <c:pt idx="0">
                  <c:v>凡例</c:v>
                </c:pt>
              </c:strCache>
            </c:strRef>
          </c:cat>
          <c:val>
            <c:numRef>
              <c:f>問33地域!$U$4</c:f>
              <c:numCache>
                <c:formatCode>General</c:formatCode>
                <c:ptCount val="1"/>
                <c:pt idx="0">
                  <c:v>1</c:v>
                </c:pt>
              </c:numCache>
            </c:numRef>
          </c:val>
          <c:extLst>
            <c:ext xmlns:c16="http://schemas.microsoft.com/office/drawing/2014/chart" uri="{C3380CC4-5D6E-409C-BE32-E72D297353CC}">
              <c16:uniqueId val="{00000003-9F0B-406E-8FA2-94AD4CD3D90F}"/>
            </c:ext>
          </c:extLst>
        </c:ser>
        <c:ser>
          <c:idx val="2"/>
          <c:order val="2"/>
          <c:tx>
            <c:strRef>
              <c:f>問33地域!$V$5</c:f>
              <c:strCache>
                <c:ptCount val="1"/>
                <c:pt idx="0">
                  <c:v>月１回程度
参加している</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問33地域!$S$4</c:f>
              <c:strCache>
                <c:ptCount val="1"/>
                <c:pt idx="0">
                  <c:v>凡例</c:v>
                </c:pt>
              </c:strCache>
            </c:strRef>
          </c:cat>
          <c:val>
            <c:numRef>
              <c:f>問33地域!$V$4</c:f>
              <c:numCache>
                <c:formatCode>General</c:formatCode>
                <c:ptCount val="1"/>
                <c:pt idx="0">
                  <c:v>1</c:v>
                </c:pt>
              </c:numCache>
            </c:numRef>
          </c:val>
          <c:extLst>
            <c:ext xmlns:c16="http://schemas.microsoft.com/office/drawing/2014/chart" uri="{C3380CC4-5D6E-409C-BE32-E72D297353CC}">
              <c16:uniqueId val="{00000004-9F0B-406E-8FA2-94AD4CD3D90F}"/>
            </c:ext>
          </c:extLst>
        </c:ser>
        <c:ser>
          <c:idx val="3"/>
          <c:order val="3"/>
          <c:tx>
            <c:strRef>
              <c:f>問33地域!$W$5</c:f>
              <c:strCache>
                <c:ptCount val="1"/>
                <c:pt idx="0">
                  <c:v>年に数回程度
参加している</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問33地域!$S$4</c:f>
              <c:strCache>
                <c:ptCount val="1"/>
                <c:pt idx="0">
                  <c:v>凡例</c:v>
                </c:pt>
              </c:strCache>
            </c:strRef>
          </c:cat>
          <c:val>
            <c:numRef>
              <c:f>問33地域!$W$4</c:f>
              <c:numCache>
                <c:formatCode>General</c:formatCode>
                <c:ptCount val="1"/>
                <c:pt idx="0">
                  <c:v>1</c:v>
                </c:pt>
              </c:numCache>
            </c:numRef>
          </c:val>
          <c:extLst>
            <c:ext xmlns:c16="http://schemas.microsoft.com/office/drawing/2014/chart" uri="{C3380CC4-5D6E-409C-BE32-E72D297353CC}">
              <c16:uniqueId val="{00000005-9F0B-406E-8FA2-94AD4CD3D90F}"/>
            </c:ext>
          </c:extLst>
        </c:ser>
        <c:ser>
          <c:idx val="4"/>
          <c:order val="4"/>
          <c:tx>
            <c:strRef>
              <c:f>問33地域!$X$5</c:f>
              <c:strCache>
                <c:ptCount val="1"/>
                <c:pt idx="0">
                  <c:v>ほとんど
参加していない</c:v>
                </c:pt>
              </c:strCache>
            </c:strRef>
          </c:tx>
          <c:spPr>
            <a:pattFill prst="wdUpDiag">
              <a:fgClr>
                <a:srgbClr val="C00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問33地域!$S$4</c:f>
              <c:strCache>
                <c:ptCount val="1"/>
                <c:pt idx="0">
                  <c:v>凡例</c:v>
                </c:pt>
              </c:strCache>
            </c:strRef>
          </c:cat>
          <c:val>
            <c:numRef>
              <c:f>問33地域!$X$4</c:f>
              <c:numCache>
                <c:formatCode>General</c:formatCode>
                <c:ptCount val="1"/>
                <c:pt idx="0">
                  <c:v>1</c:v>
                </c:pt>
              </c:numCache>
            </c:numRef>
          </c:val>
          <c:extLst>
            <c:ext xmlns:c16="http://schemas.microsoft.com/office/drawing/2014/chart" uri="{C3380CC4-5D6E-409C-BE32-E72D297353CC}">
              <c16:uniqueId val="{00000006-9F0B-406E-8FA2-94AD4CD3D90F}"/>
            </c:ext>
          </c:extLst>
        </c:ser>
        <c:ser>
          <c:idx val="5"/>
          <c:order val="5"/>
          <c:tx>
            <c:strRef>
              <c:f>問33地域!$Y$5</c:f>
              <c:strCache>
                <c:ptCount val="1"/>
                <c:pt idx="0">
                  <c:v>（無効回答）</c:v>
                </c:pt>
              </c:strCache>
            </c:strRef>
          </c:tx>
          <c:spPr>
            <a:pattFill prst="openDmnd">
              <a:fgClr>
                <a:schemeClr val="accent4">
                  <a:lumMod val="50000"/>
                </a:schemeClr>
              </a:fgClr>
              <a:bgClr>
                <a:schemeClr val="bg1"/>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8-9F0B-406E-8FA2-94AD4CD3D90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問33地域!$S$4</c:f>
              <c:strCache>
                <c:ptCount val="1"/>
                <c:pt idx="0">
                  <c:v>凡例</c:v>
                </c:pt>
              </c:strCache>
            </c:strRef>
          </c:cat>
          <c:val>
            <c:numRef>
              <c:f>問33地域!$Y$4</c:f>
              <c:numCache>
                <c:formatCode>General</c:formatCode>
                <c:ptCount val="1"/>
                <c:pt idx="0">
                  <c:v>1</c:v>
                </c:pt>
              </c:numCache>
            </c:numRef>
          </c:val>
          <c:extLst>
            <c:ext xmlns:c16="http://schemas.microsoft.com/office/drawing/2014/chart" uri="{C3380CC4-5D6E-409C-BE32-E72D297353CC}">
              <c16:uniqueId val="{00000009-9F0B-406E-8FA2-94AD4CD3D90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9628436694172517E-2"/>
          <c:w val="0.50178186060075824"/>
          <c:h val="0.87006749099919622"/>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'問33-1'!$R$4:$R$13</c:f>
              <c:strCache>
                <c:ptCount val="10"/>
                <c:pt idx="0">
                  <c:v>自治会・町内会</c:v>
                </c:pt>
                <c:pt idx="1">
                  <c:v>ＰＴＡ・保護者会</c:v>
                </c:pt>
                <c:pt idx="2">
                  <c:v>健全育成地区委員会</c:v>
                </c:pt>
                <c:pt idx="3">
                  <c:v>学校開放運営委員会</c:v>
                </c:pt>
                <c:pt idx="4">
                  <c:v>地区協議会</c:v>
                </c:pt>
                <c:pt idx="5">
                  <c:v>ＮＰＯ法人</c:v>
                </c:pt>
                <c:pt idx="6">
                  <c:v>防災市民組織</c:v>
                </c:pt>
                <c:pt idx="7">
                  <c:v>老人クラブ</c:v>
                </c:pt>
                <c:pt idx="8">
                  <c:v>その他の任意のグループ・サークル</c:v>
                </c:pt>
                <c:pt idx="9">
                  <c:v>（無効回答）</c:v>
                </c:pt>
              </c:strCache>
            </c:strRef>
          </c:cat>
          <c:val>
            <c:numRef>
              <c:f>'問33-1'!$T$4:$T$13</c:f>
              <c:numCache>
                <c:formatCode>0.0"%"</c:formatCode>
                <c:ptCount val="10"/>
                <c:pt idx="0">
                  <c:v>37.700000000000003</c:v>
                </c:pt>
                <c:pt idx="1">
                  <c:v>25.6</c:v>
                </c:pt>
                <c:pt idx="2">
                  <c:v>8.1</c:v>
                </c:pt>
                <c:pt idx="3">
                  <c:v>7.6</c:v>
                </c:pt>
                <c:pt idx="4">
                  <c:v>6.3</c:v>
                </c:pt>
                <c:pt idx="5">
                  <c:v>3.6</c:v>
                </c:pt>
                <c:pt idx="6">
                  <c:v>2.2000000000000002</c:v>
                </c:pt>
                <c:pt idx="7">
                  <c:v>2.2000000000000002</c:v>
                </c:pt>
                <c:pt idx="8">
                  <c:v>31.8</c:v>
                </c:pt>
                <c:pt idx="9">
                  <c:v>11.2</c:v>
                </c:pt>
              </c:numCache>
            </c:numRef>
          </c:val>
          <c:extLst>
            <c:ext xmlns:c16="http://schemas.microsoft.com/office/drawing/2014/chart" uri="{C3380CC4-5D6E-409C-BE32-E72D297353CC}">
              <c16:uniqueId val="{00000000-0555-4FD7-808E-6FDA1B11A22F}"/>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ax val="5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9.5382908880910527E-2"/>
          <c:w val="0.50178186060075824"/>
          <c:h val="0.85568104093379915"/>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'問33-1'!$R$29:$R$37</c:f>
              <c:strCache>
                <c:ptCount val="9"/>
                <c:pt idx="0">
                  <c:v>子ども・子育て支援</c:v>
                </c:pt>
                <c:pt idx="1">
                  <c:v>健康づくり</c:v>
                </c:pt>
                <c:pt idx="2">
                  <c:v>消防・防災・防犯</c:v>
                </c:pt>
                <c:pt idx="3">
                  <c:v>地域美化・ごみ回収</c:v>
                </c:pt>
                <c:pt idx="4">
                  <c:v>子どもの見守りや青少年健全育成</c:v>
                </c:pt>
                <c:pt idx="5">
                  <c:v>高齢者・障害者の見守り</c:v>
                </c:pt>
                <c:pt idx="6">
                  <c:v>環境保全</c:v>
                </c:pt>
                <c:pt idx="7">
                  <c:v>その他</c:v>
                </c:pt>
                <c:pt idx="8">
                  <c:v>（無効回答）</c:v>
                </c:pt>
              </c:strCache>
            </c:strRef>
          </c:cat>
          <c:val>
            <c:numRef>
              <c:f>'問33-1'!$T$29:$T$37</c:f>
              <c:numCache>
                <c:formatCode>0.0"%"</c:formatCode>
                <c:ptCount val="9"/>
                <c:pt idx="0">
                  <c:v>24.7</c:v>
                </c:pt>
                <c:pt idx="1">
                  <c:v>16.600000000000001</c:v>
                </c:pt>
                <c:pt idx="2">
                  <c:v>16.100000000000001</c:v>
                </c:pt>
                <c:pt idx="3">
                  <c:v>16.100000000000001</c:v>
                </c:pt>
                <c:pt idx="4">
                  <c:v>9.9</c:v>
                </c:pt>
                <c:pt idx="5">
                  <c:v>4</c:v>
                </c:pt>
                <c:pt idx="6">
                  <c:v>3.6</c:v>
                </c:pt>
                <c:pt idx="7">
                  <c:v>14.8</c:v>
                </c:pt>
                <c:pt idx="8">
                  <c:v>21.1</c:v>
                </c:pt>
              </c:numCache>
            </c:numRef>
          </c:val>
          <c:extLst>
            <c:ext xmlns:c16="http://schemas.microsoft.com/office/drawing/2014/chart" uri="{C3380CC4-5D6E-409C-BE32-E72D297353CC}">
              <c16:uniqueId val="{00000000-B79B-4601-82D4-EFC774B7015B}"/>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問14年齢層!$T$173</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71E-4323-A1B0-4F1343AB7E7B}"/>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71E-4323-A1B0-4F1343AB7E7B}"/>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問14年齢層!$T$172</c:f>
              <c:numCache>
                <c:formatCode>General</c:formatCode>
                <c:ptCount val="1"/>
                <c:pt idx="0">
                  <c:v>1</c:v>
                </c:pt>
              </c:numCache>
            </c:numRef>
          </c:val>
          <c:extLst>
            <c:ext xmlns:c16="http://schemas.microsoft.com/office/drawing/2014/chart" uri="{C3380CC4-5D6E-409C-BE32-E72D297353CC}">
              <c16:uniqueId val="{00000002-671E-4323-A1B0-4F1343AB7E7B}"/>
            </c:ext>
          </c:extLst>
        </c:ser>
        <c:ser>
          <c:idx val="1"/>
          <c:order val="1"/>
          <c:tx>
            <c:strRef>
              <c:f>問14年齢層!$U$173</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71E-4323-A1B0-4F1343AB7E7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問14年齢層!$U$172</c:f>
              <c:numCache>
                <c:formatCode>General</c:formatCode>
                <c:ptCount val="1"/>
                <c:pt idx="0">
                  <c:v>1</c:v>
                </c:pt>
              </c:numCache>
            </c:numRef>
          </c:val>
          <c:extLst>
            <c:ext xmlns:c16="http://schemas.microsoft.com/office/drawing/2014/chart" uri="{C3380CC4-5D6E-409C-BE32-E72D297353CC}">
              <c16:uniqueId val="{00000004-671E-4323-A1B0-4F1343AB7E7B}"/>
            </c:ext>
          </c:extLst>
        </c:ser>
        <c:ser>
          <c:idx val="2"/>
          <c:order val="2"/>
          <c:tx>
            <c:strRef>
              <c:f>問14年齢層!$V$173</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671E-4323-A1B0-4F1343AB7E7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問14年齢層!$V$172</c:f>
              <c:numCache>
                <c:formatCode>General</c:formatCode>
                <c:ptCount val="1"/>
                <c:pt idx="0">
                  <c:v>1</c:v>
                </c:pt>
              </c:numCache>
            </c:numRef>
          </c:val>
          <c:extLst>
            <c:ext xmlns:c16="http://schemas.microsoft.com/office/drawing/2014/chart" uri="{C3380CC4-5D6E-409C-BE32-E72D297353CC}">
              <c16:uniqueId val="{00000007-671E-4323-A1B0-4F1343AB7E7B}"/>
            </c:ext>
          </c:extLst>
        </c:ser>
        <c:ser>
          <c:idx val="3"/>
          <c:order val="3"/>
          <c:tx>
            <c:strRef>
              <c:f>問14年齢層!$W$173</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問14年齢層!$W$172</c:f>
              <c:numCache>
                <c:formatCode>General</c:formatCode>
                <c:ptCount val="1"/>
                <c:pt idx="0">
                  <c:v>1</c:v>
                </c:pt>
              </c:numCache>
            </c:numRef>
          </c:val>
          <c:extLst>
            <c:ext xmlns:c16="http://schemas.microsoft.com/office/drawing/2014/chart" uri="{C3380CC4-5D6E-409C-BE32-E72D297353CC}">
              <c16:uniqueId val="{00000008-671E-4323-A1B0-4F1343AB7E7B}"/>
            </c:ext>
          </c:extLst>
        </c:ser>
        <c:ser>
          <c:idx val="4"/>
          <c:order val="4"/>
          <c:tx>
            <c:strRef>
              <c:f>問14年齢層!$X$173</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671E-4323-A1B0-4F1343AB7E7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問14年齢層!$X$172</c:f>
              <c:numCache>
                <c:formatCode>General</c:formatCode>
                <c:ptCount val="1"/>
                <c:pt idx="0">
                  <c:v>1</c:v>
                </c:pt>
              </c:numCache>
            </c:numRef>
          </c:val>
          <c:extLst>
            <c:ext xmlns:c16="http://schemas.microsoft.com/office/drawing/2014/chart" uri="{C3380CC4-5D6E-409C-BE32-E72D297353CC}">
              <c16:uniqueId val="{0000000B-671E-4323-A1B0-4F1343AB7E7B}"/>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1729642880210604E-2"/>
          <c:w val="0.50178186060075824"/>
          <c:h val="0.88059928523300246"/>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'問33-1'!$R$52:$R$63</c:f>
              <c:strCache>
                <c:ptCount val="12"/>
                <c:pt idx="0">
                  <c:v>小・中学校</c:v>
                </c:pt>
                <c:pt idx="1">
                  <c:v>文化会館たづくり・グリーンホール</c:v>
                </c:pt>
                <c:pt idx="2">
                  <c:v>地域福祉センター</c:v>
                </c:pt>
                <c:pt idx="3">
                  <c:v>ふれあいの家</c:v>
                </c:pt>
                <c:pt idx="4">
                  <c:v>公民館</c:v>
                </c:pt>
                <c:pt idx="5">
                  <c:v>保育園・幼稚園</c:v>
                </c:pt>
                <c:pt idx="6">
                  <c:v>児童館・青少年ステーション</c:v>
                </c:pt>
                <c:pt idx="7">
                  <c:v>市民活動支援センター（市民プラザあくろす）</c:v>
                </c:pt>
                <c:pt idx="8">
                  <c:v>ふじみ交流プラザ</c:v>
                </c:pt>
                <c:pt idx="9">
                  <c:v>オンライン</c:v>
                </c:pt>
                <c:pt idx="10">
                  <c:v>その他</c:v>
                </c:pt>
                <c:pt idx="11">
                  <c:v>（無効回答）</c:v>
                </c:pt>
              </c:strCache>
            </c:strRef>
          </c:cat>
          <c:val>
            <c:numRef>
              <c:f>'問33-1'!$T$52:$T$63</c:f>
              <c:numCache>
                <c:formatCode>0.0"%"</c:formatCode>
                <c:ptCount val="12"/>
                <c:pt idx="0">
                  <c:v>34.1</c:v>
                </c:pt>
                <c:pt idx="1">
                  <c:v>20.6</c:v>
                </c:pt>
                <c:pt idx="2">
                  <c:v>13.9</c:v>
                </c:pt>
                <c:pt idx="3">
                  <c:v>9</c:v>
                </c:pt>
                <c:pt idx="4">
                  <c:v>8.5</c:v>
                </c:pt>
                <c:pt idx="5">
                  <c:v>6.7</c:v>
                </c:pt>
                <c:pt idx="6">
                  <c:v>4.5</c:v>
                </c:pt>
                <c:pt idx="7">
                  <c:v>3.6</c:v>
                </c:pt>
                <c:pt idx="8">
                  <c:v>0.4</c:v>
                </c:pt>
                <c:pt idx="9">
                  <c:v>0</c:v>
                </c:pt>
                <c:pt idx="10">
                  <c:v>20.2</c:v>
                </c:pt>
                <c:pt idx="11">
                  <c:v>13.5</c:v>
                </c:pt>
              </c:numCache>
            </c:numRef>
          </c:val>
          <c:extLst>
            <c:ext xmlns:c16="http://schemas.microsoft.com/office/drawing/2014/chart" uri="{C3380CC4-5D6E-409C-BE32-E72D297353CC}">
              <c16:uniqueId val="{00000000-0DC1-4223-9963-23DA0DD32551}"/>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851856471785636"/>
          <c:y val="3.144981495982923E-2"/>
          <c:w val="0.60415488270564999"/>
          <c:h val="0.95297849818803149"/>
        </c:manualLayout>
      </c:layout>
      <c:barChart>
        <c:barDir val="bar"/>
        <c:grouping val="clustered"/>
        <c:varyColors val="0"/>
        <c:ser>
          <c:idx val="0"/>
          <c:order val="0"/>
          <c:tx>
            <c:strRef>
              <c:f>'問33-1経年'!$R$5</c:f>
              <c:strCache>
                <c:ptCount val="1"/>
                <c:pt idx="0">
                  <c:v>R１(n=310)</c:v>
                </c:pt>
              </c:strCache>
            </c:strRef>
          </c:tx>
          <c:spPr>
            <a:pattFill prst="wdDnDiag">
              <a:fgClr>
                <a:srgbClr val="002060"/>
              </a:fgClr>
              <a:bgClr>
                <a:schemeClr val="bg1"/>
              </a:bgClr>
            </a:pattFill>
            <a:ln>
              <a:solidFill>
                <a:schemeClr val="tx1"/>
              </a:solidFill>
            </a:ln>
            <a:effectLst/>
          </c:spPr>
          <c:invertIfNegative val="0"/>
          <c:dLbls>
            <c:dLbl>
              <c:idx val="0"/>
              <c:layout>
                <c:manualLayout>
                  <c:x val="0"/>
                  <c:y val="1.9339688222906506E-3"/>
                </c:manualLayout>
              </c:layout>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5149-4B68-93C3-0722AED73A56}"/>
                </c:ext>
              </c:extLst>
            </c:dLbl>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'問33-1経年'!$S$4:$AB$4</c:f>
              <c:strCache>
                <c:ptCount val="10"/>
                <c:pt idx="0">
                  <c:v>自治会・町内会</c:v>
                </c:pt>
                <c:pt idx="1">
                  <c:v>ＰＴＡ・保護者会</c:v>
                </c:pt>
                <c:pt idx="2">
                  <c:v>健全育成地区委員会</c:v>
                </c:pt>
                <c:pt idx="3">
                  <c:v>学校開放運営委員会</c:v>
                </c:pt>
                <c:pt idx="4">
                  <c:v>地区協議会</c:v>
                </c:pt>
                <c:pt idx="5">
                  <c:v>ＮＰＯ法人</c:v>
                </c:pt>
                <c:pt idx="6">
                  <c:v>防災市民組織</c:v>
                </c:pt>
                <c:pt idx="7">
                  <c:v>老人クラブ</c:v>
                </c:pt>
                <c:pt idx="8">
                  <c:v>その他の任意の
グループ・サークル</c:v>
                </c:pt>
                <c:pt idx="9">
                  <c:v>（無効回答）</c:v>
                </c:pt>
              </c:strCache>
            </c:strRef>
          </c:cat>
          <c:val>
            <c:numRef>
              <c:f>'問33-1経年'!$S$5:$AB$5</c:f>
              <c:numCache>
                <c:formatCode>0.0"%"</c:formatCode>
                <c:ptCount val="10"/>
                <c:pt idx="0">
                  <c:v>45.806451612903224</c:v>
                </c:pt>
                <c:pt idx="1">
                  <c:v>25.161290322580644</c:v>
                </c:pt>
                <c:pt idx="2">
                  <c:v>7.096774193548387</c:v>
                </c:pt>
                <c:pt idx="3">
                  <c:v>5.806451612903226</c:v>
                </c:pt>
                <c:pt idx="4">
                  <c:v>7.096774193548387</c:v>
                </c:pt>
                <c:pt idx="5">
                  <c:v>4.1935483870967749</c:v>
                </c:pt>
                <c:pt idx="6">
                  <c:v>3.5483870967741935</c:v>
                </c:pt>
                <c:pt idx="7">
                  <c:v>6.129032258064516</c:v>
                </c:pt>
                <c:pt idx="8">
                  <c:v>24.516129032258064</c:v>
                </c:pt>
                <c:pt idx="9">
                  <c:v>7.741935483870968</c:v>
                </c:pt>
              </c:numCache>
            </c:numRef>
          </c:val>
          <c:extLst>
            <c:ext xmlns:c16="http://schemas.microsoft.com/office/drawing/2014/chart" uri="{C3380CC4-5D6E-409C-BE32-E72D297353CC}">
              <c16:uniqueId val="{00000000-59E9-4B05-ACAA-607130C815E5}"/>
            </c:ext>
          </c:extLst>
        </c:ser>
        <c:ser>
          <c:idx val="1"/>
          <c:order val="1"/>
          <c:tx>
            <c:strRef>
              <c:f>'問33-1経年'!$R$6</c:f>
              <c:strCache>
                <c:ptCount val="1"/>
                <c:pt idx="0">
                  <c:v>R２(n=232)</c:v>
                </c:pt>
              </c:strCache>
            </c:strRef>
          </c:tx>
          <c:spPr>
            <a:pattFill prst="pct10">
              <a:fgClr>
                <a:srgbClr val="002060"/>
              </a:fgClr>
              <a:bgClr>
                <a:schemeClr val="bg1"/>
              </a:bgClr>
            </a:pattFill>
            <a:ln>
              <a:solidFill>
                <a:schemeClr val="tx1"/>
              </a:solidFill>
            </a:ln>
            <a:effectLst/>
          </c:spPr>
          <c:invertIfNegative val="0"/>
          <c:dLbls>
            <c:dLbl>
              <c:idx val="0"/>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5149-4B68-93C3-0722AED73A56}"/>
                </c:ext>
              </c:extLst>
            </c:dLbl>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'問33-1経年'!$S$4:$AB$4</c:f>
              <c:strCache>
                <c:ptCount val="10"/>
                <c:pt idx="0">
                  <c:v>自治会・町内会</c:v>
                </c:pt>
                <c:pt idx="1">
                  <c:v>ＰＴＡ・保護者会</c:v>
                </c:pt>
                <c:pt idx="2">
                  <c:v>健全育成地区委員会</c:v>
                </c:pt>
                <c:pt idx="3">
                  <c:v>学校開放運営委員会</c:v>
                </c:pt>
                <c:pt idx="4">
                  <c:v>地区協議会</c:v>
                </c:pt>
                <c:pt idx="5">
                  <c:v>ＮＰＯ法人</c:v>
                </c:pt>
                <c:pt idx="6">
                  <c:v>防災市民組織</c:v>
                </c:pt>
                <c:pt idx="7">
                  <c:v>老人クラブ</c:v>
                </c:pt>
                <c:pt idx="8">
                  <c:v>その他の任意の
グループ・サークル</c:v>
                </c:pt>
                <c:pt idx="9">
                  <c:v>（無効回答）</c:v>
                </c:pt>
              </c:strCache>
            </c:strRef>
          </c:cat>
          <c:val>
            <c:numRef>
              <c:f>'問33-1経年'!$S$6:$AB$6</c:f>
              <c:numCache>
                <c:formatCode>0.0"%"</c:formatCode>
                <c:ptCount val="10"/>
                <c:pt idx="0">
                  <c:v>46.982758620689658</c:v>
                </c:pt>
                <c:pt idx="1">
                  <c:v>17.672413793103448</c:v>
                </c:pt>
                <c:pt idx="2">
                  <c:v>5.1724137931034484</c:v>
                </c:pt>
                <c:pt idx="3">
                  <c:v>3.8793103448275863</c:v>
                </c:pt>
                <c:pt idx="4">
                  <c:v>4.7413793103448274</c:v>
                </c:pt>
                <c:pt idx="5">
                  <c:v>2.5862068965517242</c:v>
                </c:pt>
                <c:pt idx="6">
                  <c:v>1.7241379310344827</c:v>
                </c:pt>
                <c:pt idx="7">
                  <c:v>5.6034482758620694</c:v>
                </c:pt>
                <c:pt idx="8">
                  <c:v>28.448275862068968</c:v>
                </c:pt>
                <c:pt idx="9">
                  <c:v>8.1896551724137936</c:v>
                </c:pt>
              </c:numCache>
            </c:numRef>
          </c:val>
          <c:extLst>
            <c:ext xmlns:c16="http://schemas.microsoft.com/office/drawing/2014/chart" uri="{C3380CC4-5D6E-409C-BE32-E72D297353CC}">
              <c16:uniqueId val="{00000001-59E9-4B05-ACAA-607130C815E5}"/>
            </c:ext>
          </c:extLst>
        </c:ser>
        <c:ser>
          <c:idx val="2"/>
          <c:order val="2"/>
          <c:tx>
            <c:strRef>
              <c:f>'問33-1経年'!$R$7</c:f>
              <c:strCache>
                <c:ptCount val="1"/>
                <c:pt idx="0">
                  <c:v>R３(n=173)</c:v>
                </c:pt>
              </c:strCache>
            </c:strRef>
          </c:tx>
          <c:spPr>
            <a:pattFill prst="pct20">
              <a:fgClr>
                <a:srgbClr val="7030A0"/>
              </a:fgClr>
              <a:bgClr>
                <a:schemeClr val="bg1"/>
              </a:bgClr>
            </a:patt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'問33-1経年'!$S$4:$AB$4</c:f>
              <c:strCache>
                <c:ptCount val="10"/>
                <c:pt idx="0">
                  <c:v>自治会・町内会</c:v>
                </c:pt>
                <c:pt idx="1">
                  <c:v>ＰＴＡ・保護者会</c:v>
                </c:pt>
                <c:pt idx="2">
                  <c:v>健全育成地区委員会</c:v>
                </c:pt>
                <c:pt idx="3">
                  <c:v>学校開放運営委員会</c:v>
                </c:pt>
                <c:pt idx="4">
                  <c:v>地区協議会</c:v>
                </c:pt>
                <c:pt idx="5">
                  <c:v>ＮＰＯ法人</c:v>
                </c:pt>
                <c:pt idx="6">
                  <c:v>防災市民組織</c:v>
                </c:pt>
                <c:pt idx="7">
                  <c:v>老人クラブ</c:v>
                </c:pt>
                <c:pt idx="8">
                  <c:v>その他の任意の
グループ・サークル</c:v>
                </c:pt>
                <c:pt idx="9">
                  <c:v>（無効回答）</c:v>
                </c:pt>
              </c:strCache>
            </c:strRef>
          </c:cat>
          <c:val>
            <c:numRef>
              <c:f>'問33-1経年'!$S$7:$AB$7</c:f>
              <c:numCache>
                <c:formatCode>0.0"%"</c:formatCode>
                <c:ptCount val="10"/>
                <c:pt idx="0">
                  <c:v>33.5</c:v>
                </c:pt>
                <c:pt idx="1">
                  <c:v>21.4</c:v>
                </c:pt>
                <c:pt idx="2">
                  <c:v>2.9</c:v>
                </c:pt>
                <c:pt idx="3">
                  <c:v>5.8</c:v>
                </c:pt>
                <c:pt idx="4">
                  <c:v>5.8</c:v>
                </c:pt>
                <c:pt idx="5">
                  <c:v>3.5</c:v>
                </c:pt>
                <c:pt idx="6">
                  <c:v>1.2</c:v>
                </c:pt>
                <c:pt idx="7">
                  <c:v>4</c:v>
                </c:pt>
                <c:pt idx="8">
                  <c:v>30.6</c:v>
                </c:pt>
                <c:pt idx="9">
                  <c:v>12.7</c:v>
                </c:pt>
              </c:numCache>
            </c:numRef>
          </c:val>
          <c:extLst>
            <c:ext xmlns:c16="http://schemas.microsoft.com/office/drawing/2014/chart" uri="{C3380CC4-5D6E-409C-BE32-E72D297353CC}">
              <c16:uniqueId val="{00000002-59E9-4B05-ACAA-607130C815E5}"/>
            </c:ext>
          </c:extLst>
        </c:ser>
        <c:ser>
          <c:idx val="3"/>
          <c:order val="3"/>
          <c:tx>
            <c:strRef>
              <c:f>'問33-1経年'!$R$8</c:f>
              <c:strCache>
                <c:ptCount val="1"/>
                <c:pt idx="0">
                  <c:v>R４(n=182)</c:v>
                </c:pt>
              </c:strCache>
            </c:strRef>
          </c:tx>
          <c:spPr>
            <a:solidFill>
              <a:schemeClr val="bg1"/>
            </a:solid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'問33-1経年'!$S$4:$AB$4</c:f>
              <c:strCache>
                <c:ptCount val="10"/>
                <c:pt idx="0">
                  <c:v>自治会・町内会</c:v>
                </c:pt>
                <c:pt idx="1">
                  <c:v>ＰＴＡ・保護者会</c:v>
                </c:pt>
                <c:pt idx="2">
                  <c:v>健全育成地区委員会</c:v>
                </c:pt>
                <c:pt idx="3">
                  <c:v>学校開放運営委員会</c:v>
                </c:pt>
                <c:pt idx="4">
                  <c:v>地区協議会</c:v>
                </c:pt>
                <c:pt idx="5">
                  <c:v>ＮＰＯ法人</c:v>
                </c:pt>
                <c:pt idx="6">
                  <c:v>防災市民組織</c:v>
                </c:pt>
                <c:pt idx="7">
                  <c:v>老人クラブ</c:v>
                </c:pt>
                <c:pt idx="8">
                  <c:v>その他の任意の
グループ・サークル</c:v>
                </c:pt>
                <c:pt idx="9">
                  <c:v>（無効回答）</c:v>
                </c:pt>
              </c:strCache>
            </c:strRef>
          </c:cat>
          <c:val>
            <c:numRef>
              <c:f>'問33-1経年'!$S$8:$AB$8</c:f>
              <c:numCache>
                <c:formatCode>0.0"%"</c:formatCode>
                <c:ptCount val="10"/>
                <c:pt idx="0">
                  <c:v>35.700000000000003</c:v>
                </c:pt>
                <c:pt idx="1">
                  <c:v>29.7</c:v>
                </c:pt>
                <c:pt idx="2">
                  <c:v>3.8</c:v>
                </c:pt>
                <c:pt idx="3">
                  <c:v>4.4000000000000004</c:v>
                </c:pt>
                <c:pt idx="4">
                  <c:v>7.1</c:v>
                </c:pt>
                <c:pt idx="5">
                  <c:v>2.2000000000000002</c:v>
                </c:pt>
                <c:pt idx="6">
                  <c:v>1.6</c:v>
                </c:pt>
                <c:pt idx="7">
                  <c:v>0.5</c:v>
                </c:pt>
                <c:pt idx="8">
                  <c:v>30.8</c:v>
                </c:pt>
                <c:pt idx="9">
                  <c:v>11</c:v>
                </c:pt>
              </c:numCache>
            </c:numRef>
          </c:val>
          <c:extLst>
            <c:ext xmlns:c16="http://schemas.microsoft.com/office/drawing/2014/chart" uri="{C3380CC4-5D6E-409C-BE32-E72D297353CC}">
              <c16:uniqueId val="{00000003-59E9-4B05-ACAA-607130C815E5}"/>
            </c:ext>
          </c:extLst>
        </c:ser>
        <c:ser>
          <c:idx val="4"/>
          <c:order val="4"/>
          <c:tx>
            <c:strRef>
              <c:f>'問33-1経年'!$R$9</c:f>
              <c:strCache>
                <c:ptCount val="1"/>
                <c:pt idx="0">
                  <c:v>R５(n=247)</c:v>
                </c:pt>
              </c:strCache>
            </c:strRef>
          </c:tx>
          <c:spPr>
            <a:solidFill>
              <a:schemeClr val="accent4">
                <a:lumMod val="60000"/>
                <a:lumOff val="40000"/>
              </a:schemeClr>
            </a:solid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'問33-1経年'!$S$4:$AB$4</c:f>
              <c:strCache>
                <c:ptCount val="10"/>
                <c:pt idx="0">
                  <c:v>自治会・町内会</c:v>
                </c:pt>
                <c:pt idx="1">
                  <c:v>ＰＴＡ・保護者会</c:v>
                </c:pt>
                <c:pt idx="2">
                  <c:v>健全育成地区委員会</c:v>
                </c:pt>
                <c:pt idx="3">
                  <c:v>学校開放運営委員会</c:v>
                </c:pt>
                <c:pt idx="4">
                  <c:v>地区協議会</c:v>
                </c:pt>
                <c:pt idx="5">
                  <c:v>ＮＰＯ法人</c:v>
                </c:pt>
                <c:pt idx="6">
                  <c:v>防災市民組織</c:v>
                </c:pt>
                <c:pt idx="7">
                  <c:v>老人クラブ</c:v>
                </c:pt>
                <c:pt idx="8">
                  <c:v>その他の任意の
グループ・サークル</c:v>
                </c:pt>
                <c:pt idx="9">
                  <c:v>（無効回答）</c:v>
                </c:pt>
              </c:strCache>
            </c:strRef>
          </c:cat>
          <c:val>
            <c:numRef>
              <c:f>'問33-1経年'!$S$9:$AB$9</c:f>
              <c:numCache>
                <c:formatCode>0.0"%"</c:formatCode>
                <c:ptCount val="10"/>
                <c:pt idx="0">
                  <c:v>38.9</c:v>
                </c:pt>
                <c:pt idx="1">
                  <c:v>22.7</c:v>
                </c:pt>
                <c:pt idx="2">
                  <c:v>7.3</c:v>
                </c:pt>
                <c:pt idx="3">
                  <c:v>9.3000000000000007</c:v>
                </c:pt>
                <c:pt idx="4">
                  <c:v>5.7</c:v>
                </c:pt>
                <c:pt idx="5">
                  <c:v>8.1</c:v>
                </c:pt>
                <c:pt idx="6">
                  <c:v>0.8</c:v>
                </c:pt>
                <c:pt idx="7">
                  <c:v>3.6</c:v>
                </c:pt>
                <c:pt idx="8">
                  <c:v>25.5</c:v>
                </c:pt>
                <c:pt idx="9">
                  <c:v>15.8</c:v>
                </c:pt>
              </c:numCache>
            </c:numRef>
          </c:val>
          <c:extLst>
            <c:ext xmlns:c16="http://schemas.microsoft.com/office/drawing/2014/chart" uri="{C3380CC4-5D6E-409C-BE32-E72D297353CC}">
              <c16:uniqueId val="{00000004-59E9-4B05-ACAA-607130C815E5}"/>
            </c:ext>
          </c:extLst>
        </c:ser>
        <c:ser>
          <c:idx val="5"/>
          <c:order val="5"/>
          <c:tx>
            <c:strRef>
              <c:f>'問33-1経年'!$R$10</c:f>
              <c:strCache>
                <c:ptCount val="1"/>
                <c:pt idx="0">
                  <c:v>R６(n=223)</c:v>
                </c:pt>
              </c:strCache>
            </c:strRef>
          </c:tx>
          <c:spPr>
            <a:solidFill>
              <a:srgbClr val="2F5597"/>
            </a:solid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'問33-1経年'!$S$4:$AB$4</c:f>
              <c:strCache>
                <c:ptCount val="10"/>
                <c:pt idx="0">
                  <c:v>自治会・町内会</c:v>
                </c:pt>
                <c:pt idx="1">
                  <c:v>ＰＴＡ・保護者会</c:v>
                </c:pt>
                <c:pt idx="2">
                  <c:v>健全育成地区委員会</c:v>
                </c:pt>
                <c:pt idx="3">
                  <c:v>学校開放運営委員会</c:v>
                </c:pt>
                <c:pt idx="4">
                  <c:v>地区協議会</c:v>
                </c:pt>
                <c:pt idx="5">
                  <c:v>ＮＰＯ法人</c:v>
                </c:pt>
                <c:pt idx="6">
                  <c:v>防災市民組織</c:v>
                </c:pt>
                <c:pt idx="7">
                  <c:v>老人クラブ</c:v>
                </c:pt>
                <c:pt idx="8">
                  <c:v>その他の任意の
グループ・サークル</c:v>
                </c:pt>
                <c:pt idx="9">
                  <c:v>（無効回答）</c:v>
                </c:pt>
              </c:strCache>
            </c:strRef>
          </c:cat>
          <c:val>
            <c:numRef>
              <c:f>'問33-1経年'!$S$10:$AB$10</c:f>
              <c:numCache>
                <c:formatCode>0.0"%"</c:formatCode>
                <c:ptCount val="10"/>
                <c:pt idx="0">
                  <c:v>37.700000000000003</c:v>
                </c:pt>
                <c:pt idx="1">
                  <c:v>25.6</c:v>
                </c:pt>
                <c:pt idx="2">
                  <c:v>8.1</c:v>
                </c:pt>
                <c:pt idx="3">
                  <c:v>7.6</c:v>
                </c:pt>
                <c:pt idx="4">
                  <c:v>6.3</c:v>
                </c:pt>
                <c:pt idx="5">
                  <c:v>3.6</c:v>
                </c:pt>
                <c:pt idx="6">
                  <c:v>2.2000000000000002</c:v>
                </c:pt>
                <c:pt idx="7">
                  <c:v>2.2000000000000002</c:v>
                </c:pt>
                <c:pt idx="8">
                  <c:v>31.8</c:v>
                </c:pt>
                <c:pt idx="9">
                  <c:v>11.2</c:v>
                </c:pt>
              </c:numCache>
            </c:numRef>
          </c:val>
          <c:extLst>
            <c:ext xmlns:c16="http://schemas.microsoft.com/office/drawing/2014/chart" uri="{C3380CC4-5D6E-409C-BE32-E72D297353CC}">
              <c16:uniqueId val="{00000005-59E9-4B05-ACAA-607130C815E5}"/>
            </c:ext>
          </c:extLst>
        </c:ser>
        <c:dLbls>
          <c:showLegendKey val="0"/>
          <c:showVal val="0"/>
          <c:showCatName val="0"/>
          <c:showSerName val="0"/>
          <c:showPercent val="0"/>
          <c:showBubbleSize val="0"/>
        </c:dLbls>
        <c:gapWidth val="100"/>
        <c:axId val="790844528"/>
        <c:axId val="790840592"/>
      </c:barChart>
      <c:catAx>
        <c:axId val="790844528"/>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90840592"/>
        <c:crosses val="autoZero"/>
        <c:auto val="1"/>
        <c:lblAlgn val="ctr"/>
        <c:lblOffset val="100"/>
        <c:noMultiLvlLbl val="0"/>
      </c:catAx>
      <c:valAx>
        <c:axId val="790840592"/>
        <c:scaling>
          <c:orientation val="minMax"/>
        </c:scaling>
        <c:delete val="0"/>
        <c:axPos val="t"/>
        <c:majorGridlines>
          <c:spPr>
            <a:ln w="6350" cap="flat" cmpd="sng" algn="ctr">
              <a:solidFill>
                <a:schemeClr val="bg1">
                  <a:lumMod val="7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790844528"/>
        <c:crosses val="autoZero"/>
        <c:crossBetween val="between"/>
        <c:maj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41381988270686E-2"/>
          <c:y val="0.18605116070335767"/>
          <c:w val="0.49508738236988675"/>
          <c:h val="0.77143731385908365"/>
        </c:manualLayout>
      </c:layout>
      <c:barChart>
        <c:barDir val="bar"/>
        <c:grouping val="clustered"/>
        <c:varyColors val="0"/>
        <c:ser>
          <c:idx val="0"/>
          <c:order val="0"/>
          <c:tx>
            <c:strRef>
              <c:f>'問33-1経年'!$Q$14</c:f>
              <c:strCache>
                <c:ptCount val="1"/>
              </c:strCache>
            </c:strRef>
          </c:tx>
          <c:spPr>
            <a:solidFill>
              <a:schemeClr val="accent1"/>
            </a:solidFill>
            <a:ln>
              <a:solidFill>
                <a:schemeClr val="tx1"/>
              </a:solidFill>
            </a:ln>
            <a:effectLst/>
          </c:spPr>
          <c:invertIfNegative val="0"/>
          <c:dPt>
            <c:idx val="0"/>
            <c:invertIfNegative val="0"/>
            <c:bubble3D val="0"/>
            <c:spPr>
              <a:solidFill>
                <a:srgbClr val="2F5597"/>
              </a:solidFill>
              <a:ln>
                <a:solidFill>
                  <a:schemeClr val="tx1"/>
                </a:solidFill>
              </a:ln>
              <a:effectLst/>
            </c:spPr>
            <c:extLst>
              <c:ext xmlns:c16="http://schemas.microsoft.com/office/drawing/2014/chart" uri="{C3380CC4-5D6E-409C-BE32-E72D297353CC}">
                <c16:uniqueId val="{00000001-46F5-41FC-B0A5-8B7A2A048B6B}"/>
              </c:ext>
            </c:extLst>
          </c:dPt>
          <c:dPt>
            <c:idx val="1"/>
            <c:invertIfNegative val="0"/>
            <c:bubble3D val="0"/>
            <c:spPr>
              <a:solidFill>
                <a:schemeClr val="accent4">
                  <a:lumMod val="60000"/>
                  <a:lumOff val="40000"/>
                </a:schemeClr>
              </a:solidFill>
              <a:ln>
                <a:solidFill>
                  <a:schemeClr val="tx1"/>
                </a:solidFill>
              </a:ln>
              <a:effectLst/>
            </c:spPr>
            <c:extLst>
              <c:ext xmlns:c16="http://schemas.microsoft.com/office/drawing/2014/chart" uri="{C3380CC4-5D6E-409C-BE32-E72D297353CC}">
                <c16:uniqueId val="{00000003-46F5-41FC-B0A5-8B7A2A048B6B}"/>
              </c:ext>
            </c:extLst>
          </c:dPt>
          <c:dPt>
            <c:idx val="2"/>
            <c:invertIfNegative val="0"/>
            <c:bubble3D val="0"/>
            <c:spPr>
              <a:solidFill>
                <a:schemeClr val="bg1"/>
              </a:solidFill>
              <a:ln>
                <a:solidFill>
                  <a:schemeClr val="tx1"/>
                </a:solidFill>
              </a:ln>
              <a:effectLst/>
            </c:spPr>
            <c:extLst>
              <c:ext xmlns:c16="http://schemas.microsoft.com/office/drawing/2014/chart" uri="{C3380CC4-5D6E-409C-BE32-E72D297353CC}">
                <c16:uniqueId val="{00000005-46F5-41FC-B0A5-8B7A2A048B6B}"/>
              </c:ext>
            </c:extLst>
          </c:dPt>
          <c:dPt>
            <c:idx val="3"/>
            <c:invertIfNegative val="0"/>
            <c:bubble3D val="0"/>
            <c:spPr>
              <a:pattFill prst="pct20">
                <a:fgClr>
                  <a:srgbClr val="7030A0"/>
                </a:fgClr>
                <a:bgClr>
                  <a:schemeClr val="bg1"/>
                </a:bgClr>
              </a:pattFill>
              <a:ln>
                <a:solidFill>
                  <a:schemeClr val="tx1"/>
                </a:solidFill>
              </a:ln>
              <a:effectLst/>
            </c:spPr>
            <c:extLst>
              <c:ext xmlns:c16="http://schemas.microsoft.com/office/drawing/2014/chart" uri="{C3380CC4-5D6E-409C-BE32-E72D297353CC}">
                <c16:uniqueId val="{00000007-46F5-41FC-B0A5-8B7A2A048B6B}"/>
              </c:ext>
            </c:extLst>
          </c:dPt>
          <c:dPt>
            <c:idx val="4"/>
            <c:invertIfNegative val="0"/>
            <c:bubble3D val="0"/>
            <c:spPr>
              <a:pattFill prst="pct10">
                <a:fgClr>
                  <a:srgbClr val="002060"/>
                </a:fgClr>
                <a:bgClr>
                  <a:schemeClr val="bg1"/>
                </a:bgClr>
              </a:pattFill>
              <a:ln>
                <a:solidFill>
                  <a:schemeClr val="tx1"/>
                </a:solidFill>
              </a:ln>
              <a:effectLst/>
            </c:spPr>
            <c:extLst>
              <c:ext xmlns:c16="http://schemas.microsoft.com/office/drawing/2014/chart" uri="{C3380CC4-5D6E-409C-BE32-E72D297353CC}">
                <c16:uniqueId val="{00000009-46F5-41FC-B0A5-8B7A2A048B6B}"/>
              </c:ext>
            </c:extLst>
          </c:dPt>
          <c:dPt>
            <c:idx val="5"/>
            <c:invertIfNegative val="0"/>
            <c:bubble3D val="0"/>
            <c:spPr>
              <a:pattFill prst="wdDnDiag">
                <a:fgClr>
                  <a:srgbClr val="002060"/>
                </a:fgClr>
                <a:bgClr>
                  <a:schemeClr val="bg1"/>
                </a:bgClr>
              </a:pattFill>
              <a:ln>
                <a:solidFill>
                  <a:schemeClr val="tx1"/>
                </a:solidFill>
              </a:ln>
              <a:effectLst/>
            </c:spPr>
            <c:extLst>
              <c:ext xmlns:c16="http://schemas.microsoft.com/office/drawing/2014/chart" uri="{C3380CC4-5D6E-409C-BE32-E72D297353CC}">
                <c16:uniqueId val="{0000000B-46F5-41FC-B0A5-8B7A2A048B6B}"/>
              </c:ext>
            </c:extLst>
          </c:dPt>
          <c:cat>
            <c:numRef>
              <c:f>'問33-1経年'!$P$15:$P$20</c:f>
              <c:numCache>
                <c:formatCode>General</c:formatCode>
                <c:ptCount val="6"/>
              </c:numCache>
            </c:numRef>
          </c:cat>
          <c:val>
            <c:numRef>
              <c:f>'問33-1経年'!$Q$15:$Q$20</c:f>
              <c:numCache>
                <c:formatCode>General</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C-46F5-41FC-B0A5-8B7A2A048B6B}"/>
            </c:ext>
          </c:extLst>
        </c:ser>
        <c:dLbls>
          <c:showLegendKey val="0"/>
          <c:showVal val="0"/>
          <c:showCatName val="0"/>
          <c:showSerName val="0"/>
          <c:showPercent val="0"/>
          <c:showBubbleSize val="0"/>
        </c:dLbls>
        <c:gapWidth val="0"/>
        <c:axId val="916822704"/>
        <c:axId val="916820080"/>
      </c:barChart>
      <c:catAx>
        <c:axId val="916822704"/>
        <c:scaling>
          <c:orientation val="minMax"/>
        </c:scaling>
        <c:delete val="1"/>
        <c:axPos val="l"/>
        <c:numFmt formatCode="General" sourceLinked="1"/>
        <c:majorTickMark val="none"/>
        <c:minorTickMark val="none"/>
        <c:tickLblPos val="nextTo"/>
        <c:crossAx val="916820080"/>
        <c:crosses val="autoZero"/>
        <c:auto val="1"/>
        <c:lblAlgn val="ctr"/>
        <c:lblOffset val="100"/>
        <c:noMultiLvlLbl val="0"/>
      </c:catAx>
      <c:valAx>
        <c:axId val="916820080"/>
        <c:scaling>
          <c:orientation val="minMax"/>
        </c:scaling>
        <c:delete val="1"/>
        <c:axPos val="b"/>
        <c:numFmt formatCode="General" sourceLinked="1"/>
        <c:majorTickMark val="none"/>
        <c:minorTickMark val="none"/>
        <c:tickLblPos val="nextTo"/>
        <c:crossAx val="91682270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99192369786096"/>
          <c:y val="3.5945227008458064E-2"/>
          <c:w val="0.63445791702562593"/>
          <c:h val="0.9457858529652774"/>
        </c:manualLayout>
      </c:layout>
      <c:barChart>
        <c:barDir val="bar"/>
        <c:grouping val="clustered"/>
        <c:varyColors val="0"/>
        <c:ser>
          <c:idx val="0"/>
          <c:order val="0"/>
          <c:tx>
            <c:strRef>
              <c:f>'問33-1経年'!$R$58</c:f>
              <c:strCache>
                <c:ptCount val="1"/>
                <c:pt idx="0">
                  <c:v>R１(n=310)</c:v>
                </c:pt>
              </c:strCache>
            </c:strRef>
          </c:tx>
          <c:spPr>
            <a:pattFill prst="wdDnDiag">
              <a:fgClr>
                <a:srgbClr val="002060"/>
              </a:fgClr>
              <a:bgClr>
                <a:schemeClr val="bg1"/>
              </a:bgClr>
            </a:patt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'問33-1経年'!$S$57:$AA$57</c:f>
              <c:strCache>
                <c:ptCount val="9"/>
                <c:pt idx="0">
                  <c:v>子ども・子育て支援</c:v>
                </c:pt>
                <c:pt idx="1">
                  <c:v>健康づくり</c:v>
                </c:pt>
                <c:pt idx="2">
                  <c:v>消防・防災・防犯</c:v>
                </c:pt>
                <c:pt idx="3">
                  <c:v>地域美化・ごみ回収</c:v>
                </c:pt>
                <c:pt idx="4">
                  <c:v>子どもの見守りや
青少年健全育成</c:v>
                </c:pt>
                <c:pt idx="5">
                  <c:v>高齢者・障害者の見守り</c:v>
                </c:pt>
                <c:pt idx="6">
                  <c:v>環境保全</c:v>
                </c:pt>
                <c:pt idx="7">
                  <c:v>その他</c:v>
                </c:pt>
                <c:pt idx="8">
                  <c:v>（無効回答）</c:v>
                </c:pt>
              </c:strCache>
            </c:strRef>
          </c:cat>
          <c:val>
            <c:numRef>
              <c:f>'問33-1経年'!$S$58:$AA$58</c:f>
              <c:numCache>
                <c:formatCode>0.0"%"</c:formatCode>
                <c:ptCount val="9"/>
                <c:pt idx="0">
                  <c:v>23.870967741935484</c:v>
                </c:pt>
                <c:pt idx="1">
                  <c:v>18.387096774193548</c:v>
                </c:pt>
                <c:pt idx="2">
                  <c:v>23.225806451612904</c:v>
                </c:pt>
                <c:pt idx="3">
                  <c:v>13.870967741935484</c:v>
                </c:pt>
                <c:pt idx="4">
                  <c:v>14.838709677419354</c:v>
                </c:pt>
                <c:pt idx="5">
                  <c:v>5.806451612903226</c:v>
                </c:pt>
                <c:pt idx="6">
                  <c:v>5.806451612903226</c:v>
                </c:pt>
                <c:pt idx="7">
                  <c:v>14.838709677419354</c:v>
                </c:pt>
                <c:pt idx="8">
                  <c:v>13.870967741935484</c:v>
                </c:pt>
              </c:numCache>
            </c:numRef>
          </c:val>
          <c:extLst>
            <c:ext xmlns:c16="http://schemas.microsoft.com/office/drawing/2014/chart" uri="{C3380CC4-5D6E-409C-BE32-E72D297353CC}">
              <c16:uniqueId val="{00000000-AC9A-4ABD-9C82-258F13AF430D}"/>
            </c:ext>
          </c:extLst>
        </c:ser>
        <c:ser>
          <c:idx val="1"/>
          <c:order val="1"/>
          <c:tx>
            <c:strRef>
              <c:f>'問33-1経年'!$R$59</c:f>
              <c:strCache>
                <c:ptCount val="1"/>
                <c:pt idx="0">
                  <c:v>R２(n=232)</c:v>
                </c:pt>
              </c:strCache>
            </c:strRef>
          </c:tx>
          <c:spPr>
            <a:pattFill prst="pct10">
              <a:fgClr>
                <a:srgbClr val="002060"/>
              </a:fgClr>
              <a:bgClr>
                <a:schemeClr val="bg1"/>
              </a:bgClr>
            </a:patt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'問33-1経年'!$S$57:$AA$57</c:f>
              <c:strCache>
                <c:ptCount val="9"/>
                <c:pt idx="0">
                  <c:v>子ども・子育て支援</c:v>
                </c:pt>
                <c:pt idx="1">
                  <c:v>健康づくり</c:v>
                </c:pt>
                <c:pt idx="2">
                  <c:v>消防・防災・防犯</c:v>
                </c:pt>
                <c:pt idx="3">
                  <c:v>地域美化・ごみ回収</c:v>
                </c:pt>
                <c:pt idx="4">
                  <c:v>子どもの見守りや
青少年健全育成</c:v>
                </c:pt>
                <c:pt idx="5">
                  <c:v>高齢者・障害者の見守り</c:v>
                </c:pt>
                <c:pt idx="6">
                  <c:v>環境保全</c:v>
                </c:pt>
                <c:pt idx="7">
                  <c:v>その他</c:v>
                </c:pt>
                <c:pt idx="8">
                  <c:v>（無効回答）</c:v>
                </c:pt>
              </c:strCache>
            </c:strRef>
          </c:cat>
          <c:val>
            <c:numRef>
              <c:f>'問33-1経年'!$S$59:$AA$59</c:f>
              <c:numCache>
                <c:formatCode>0.0"%"</c:formatCode>
                <c:ptCount val="9"/>
                <c:pt idx="0">
                  <c:v>16.810344827586206</c:v>
                </c:pt>
                <c:pt idx="1">
                  <c:v>12.931034482758621</c:v>
                </c:pt>
                <c:pt idx="2">
                  <c:v>23.275862068965516</c:v>
                </c:pt>
                <c:pt idx="3">
                  <c:v>18.53448275862069</c:v>
                </c:pt>
                <c:pt idx="4">
                  <c:v>9.9137931034482758</c:v>
                </c:pt>
                <c:pt idx="5">
                  <c:v>7.7586206896551726</c:v>
                </c:pt>
                <c:pt idx="6">
                  <c:v>4.7413793103448274</c:v>
                </c:pt>
                <c:pt idx="7">
                  <c:v>15.517241379310345</c:v>
                </c:pt>
                <c:pt idx="8">
                  <c:v>17.672413793103448</c:v>
                </c:pt>
              </c:numCache>
            </c:numRef>
          </c:val>
          <c:extLst>
            <c:ext xmlns:c16="http://schemas.microsoft.com/office/drawing/2014/chart" uri="{C3380CC4-5D6E-409C-BE32-E72D297353CC}">
              <c16:uniqueId val="{00000001-AC9A-4ABD-9C82-258F13AF430D}"/>
            </c:ext>
          </c:extLst>
        </c:ser>
        <c:ser>
          <c:idx val="2"/>
          <c:order val="2"/>
          <c:tx>
            <c:strRef>
              <c:f>'問33-1経年'!$R$60</c:f>
              <c:strCache>
                <c:ptCount val="1"/>
                <c:pt idx="0">
                  <c:v>R３(n=173)</c:v>
                </c:pt>
              </c:strCache>
            </c:strRef>
          </c:tx>
          <c:spPr>
            <a:pattFill prst="pct20">
              <a:fgClr>
                <a:srgbClr val="7030A0"/>
              </a:fgClr>
              <a:bgClr>
                <a:schemeClr val="bg1"/>
              </a:bgClr>
            </a:patt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'問33-1経年'!$S$57:$AA$57</c:f>
              <c:strCache>
                <c:ptCount val="9"/>
                <c:pt idx="0">
                  <c:v>子ども・子育て支援</c:v>
                </c:pt>
                <c:pt idx="1">
                  <c:v>健康づくり</c:v>
                </c:pt>
                <c:pt idx="2">
                  <c:v>消防・防災・防犯</c:v>
                </c:pt>
                <c:pt idx="3">
                  <c:v>地域美化・ごみ回収</c:v>
                </c:pt>
                <c:pt idx="4">
                  <c:v>子どもの見守りや
青少年健全育成</c:v>
                </c:pt>
                <c:pt idx="5">
                  <c:v>高齢者・障害者の見守り</c:v>
                </c:pt>
                <c:pt idx="6">
                  <c:v>環境保全</c:v>
                </c:pt>
                <c:pt idx="7">
                  <c:v>その他</c:v>
                </c:pt>
                <c:pt idx="8">
                  <c:v>（無効回答）</c:v>
                </c:pt>
              </c:strCache>
            </c:strRef>
          </c:cat>
          <c:val>
            <c:numRef>
              <c:f>'問33-1経年'!$S$60:$AA$60</c:f>
              <c:numCache>
                <c:formatCode>0.0"%"</c:formatCode>
                <c:ptCount val="9"/>
                <c:pt idx="0">
                  <c:v>16.2</c:v>
                </c:pt>
                <c:pt idx="1">
                  <c:v>17.899999999999999</c:v>
                </c:pt>
                <c:pt idx="2">
                  <c:v>15.6</c:v>
                </c:pt>
                <c:pt idx="3">
                  <c:v>17.899999999999999</c:v>
                </c:pt>
                <c:pt idx="4">
                  <c:v>9.8000000000000007</c:v>
                </c:pt>
                <c:pt idx="5">
                  <c:v>5.8</c:v>
                </c:pt>
                <c:pt idx="6">
                  <c:v>3.5</c:v>
                </c:pt>
                <c:pt idx="7">
                  <c:v>11</c:v>
                </c:pt>
                <c:pt idx="8">
                  <c:v>22.5</c:v>
                </c:pt>
              </c:numCache>
            </c:numRef>
          </c:val>
          <c:extLst>
            <c:ext xmlns:c16="http://schemas.microsoft.com/office/drawing/2014/chart" uri="{C3380CC4-5D6E-409C-BE32-E72D297353CC}">
              <c16:uniqueId val="{00000002-AC9A-4ABD-9C82-258F13AF430D}"/>
            </c:ext>
          </c:extLst>
        </c:ser>
        <c:ser>
          <c:idx val="3"/>
          <c:order val="3"/>
          <c:tx>
            <c:strRef>
              <c:f>'問33-1経年'!$R$61</c:f>
              <c:strCache>
                <c:ptCount val="1"/>
                <c:pt idx="0">
                  <c:v>R４(n=182)</c:v>
                </c:pt>
              </c:strCache>
            </c:strRef>
          </c:tx>
          <c:spPr>
            <a:solidFill>
              <a:schemeClr val="bg1"/>
            </a:solid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'問33-1経年'!$S$57:$AA$57</c:f>
              <c:strCache>
                <c:ptCount val="9"/>
                <c:pt idx="0">
                  <c:v>子ども・子育て支援</c:v>
                </c:pt>
                <c:pt idx="1">
                  <c:v>健康づくり</c:v>
                </c:pt>
                <c:pt idx="2">
                  <c:v>消防・防災・防犯</c:v>
                </c:pt>
                <c:pt idx="3">
                  <c:v>地域美化・ごみ回収</c:v>
                </c:pt>
                <c:pt idx="4">
                  <c:v>子どもの見守りや
青少年健全育成</c:v>
                </c:pt>
                <c:pt idx="5">
                  <c:v>高齢者・障害者の見守り</c:v>
                </c:pt>
                <c:pt idx="6">
                  <c:v>環境保全</c:v>
                </c:pt>
                <c:pt idx="7">
                  <c:v>その他</c:v>
                </c:pt>
                <c:pt idx="8">
                  <c:v>（無効回答）</c:v>
                </c:pt>
              </c:strCache>
            </c:strRef>
          </c:cat>
          <c:val>
            <c:numRef>
              <c:f>'問33-1経年'!$S$61:$AA$61</c:f>
              <c:numCache>
                <c:formatCode>0.0"%"</c:formatCode>
                <c:ptCount val="9"/>
                <c:pt idx="0">
                  <c:v>20.9</c:v>
                </c:pt>
                <c:pt idx="1">
                  <c:v>17.600000000000001</c:v>
                </c:pt>
                <c:pt idx="2">
                  <c:v>15.9</c:v>
                </c:pt>
                <c:pt idx="3">
                  <c:v>14.8</c:v>
                </c:pt>
                <c:pt idx="4">
                  <c:v>13.7</c:v>
                </c:pt>
                <c:pt idx="5">
                  <c:v>2.7</c:v>
                </c:pt>
                <c:pt idx="6">
                  <c:v>4.4000000000000004</c:v>
                </c:pt>
                <c:pt idx="7">
                  <c:v>11.5</c:v>
                </c:pt>
                <c:pt idx="8">
                  <c:v>22.5</c:v>
                </c:pt>
              </c:numCache>
            </c:numRef>
          </c:val>
          <c:extLst>
            <c:ext xmlns:c16="http://schemas.microsoft.com/office/drawing/2014/chart" uri="{C3380CC4-5D6E-409C-BE32-E72D297353CC}">
              <c16:uniqueId val="{00000003-AC9A-4ABD-9C82-258F13AF430D}"/>
            </c:ext>
          </c:extLst>
        </c:ser>
        <c:ser>
          <c:idx val="4"/>
          <c:order val="4"/>
          <c:tx>
            <c:strRef>
              <c:f>'問33-1経年'!$R$62</c:f>
              <c:strCache>
                <c:ptCount val="1"/>
                <c:pt idx="0">
                  <c:v>R５(n=247)</c:v>
                </c:pt>
              </c:strCache>
            </c:strRef>
          </c:tx>
          <c:spPr>
            <a:solidFill>
              <a:schemeClr val="accent4">
                <a:lumMod val="60000"/>
                <a:lumOff val="40000"/>
              </a:schemeClr>
            </a:solid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'問33-1経年'!$S$57:$AA$57</c:f>
              <c:strCache>
                <c:ptCount val="9"/>
                <c:pt idx="0">
                  <c:v>子ども・子育て支援</c:v>
                </c:pt>
                <c:pt idx="1">
                  <c:v>健康づくり</c:v>
                </c:pt>
                <c:pt idx="2">
                  <c:v>消防・防災・防犯</c:v>
                </c:pt>
                <c:pt idx="3">
                  <c:v>地域美化・ごみ回収</c:v>
                </c:pt>
                <c:pt idx="4">
                  <c:v>子どもの見守りや
青少年健全育成</c:v>
                </c:pt>
                <c:pt idx="5">
                  <c:v>高齢者・障害者の見守り</c:v>
                </c:pt>
                <c:pt idx="6">
                  <c:v>環境保全</c:v>
                </c:pt>
                <c:pt idx="7">
                  <c:v>その他</c:v>
                </c:pt>
                <c:pt idx="8">
                  <c:v>（無効回答）</c:v>
                </c:pt>
              </c:strCache>
            </c:strRef>
          </c:cat>
          <c:val>
            <c:numRef>
              <c:f>'問33-1経年'!$S$62:$AA$62</c:f>
              <c:numCache>
                <c:formatCode>0.0"%"</c:formatCode>
                <c:ptCount val="9"/>
                <c:pt idx="0">
                  <c:v>26.3</c:v>
                </c:pt>
                <c:pt idx="1">
                  <c:v>16.600000000000001</c:v>
                </c:pt>
                <c:pt idx="2">
                  <c:v>15.8</c:v>
                </c:pt>
                <c:pt idx="3">
                  <c:v>15</c:v>
                </c:pt>
                <c:pt idx="4">
                  <c:v>9.6999999999999993</c:v>
                </c:pt>
                <c:pt idx="5">
                  <c:v>4.5</c:v>
                </c:pt>
                <c:pt idx="6">
                  <c:v>3.6</c:v>
                </c:pt>
                <c:pt idx="7">
                  <c:v>14.2</c:v>
                </c:pt>
                <c:pt idx="8">
                  <c:v>22.3</c:v>
                </c:pt>
              </c:numCache>
            </c:numRef>
          </c:val>
          <c:extLst>
            <c:ext xmlns:c16="http://schemas.microsoft.com/office/drawing/2014/chart" uri="{C3380CC4-5D6E-409C-BE32-E72D297353CC}">
              <c16:uniqueId val="{00000004-AC9A-4ABD-9C82-258F13AF430D}"/>
            </c:ext>
          </c:extLst>
        </c:ser>
        <c:ser>
          <c:idx val="5"/>
          <c:order val="5"/>
          <c:tx>
            <c:strRef>
              <c:f>'問33-1経年'!$R$63</c:f>
              <c:strCache>
                <c:ptCount val="1"/>
                <c:pt idx="0">
                  <c:v>R６(n=223)</c:v>
                </c:pt>
              </c:strCache>
            </c:strRef>
          </c:tx>
          <c:spPr>
            <a:solidFill>
              <a:srgbClr val="2F5597"/>
            </a:solid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'問33-1経年'!$S$57:$AA$57</c:f>
              <c:strCache>
                <c:ptCount val="9"/>
                <c:pt idx="0">
                  <c:v>子ども・子育て支援</c:v>
                </c:pt>
                <c:pt idx="1">
                  <c:v>健康づくり</c:v>
                </c:pt>
                <c:pt idx="2">
                  <c:v>消防・防災・防犯</c:v>
                </c:pt>
                <c:pt idx="3">
                  <c:v>地域美化・ごみ回収</c:v>
                </c:pt>
                <c:pt idx="4">
                  <c:v>子どもの見守りや
青少年健全育成</c:v>
                </c:pt>
                <c:pt idx="5">
                  <c:v>高齢者・障害者の見守り</c:v>
                </c:pt>
                <c:pt idx="6">
                  <c:v>環境保全</c:v>
                </c:pt>
                <c:pt idx="7">
                  <c:v>その他</c:v>
                </c:pt>
                <c:pt idx="8">
                  <c:v>（無効回答）</c:v>
                </c:pt>
              </c:strCache>
            </c:strRef>
          </c:cat>
          <c:val>
            <c:numRef>
              <c:f>'問33-1経年'!$S$63:$AA$63</c:f>
              <c:numCache>
                <c:formatCode>0.0"%"</c:formatCode>
                <c:ptCount val="9"/>
                <c:pt idx="0">
                  <c:v>24.7</c:v>
                </c:pt>
                <c:pt idx="1">
                  <c:v>16.600000000000001</c:v>
                </c:pt>
                <c:pt idx="2">
                  <c:v>16.100000000000001</c:v>
                </c:pt>
                <c:pt idx="3">
                  <c:v>16.100000000000001</c:v>
                </c:pt>
                <c:pt idx="4">
                  <c:v>9.9</c:v>
                </c:pt>
                <c:pt idx="5">
                  <c:v>4</c:v>
                </c:pt>
                <c:pt idx="6">
                  <c:v>3.6</c:v>
                </c:pt>
                <c:pt idx="7">
                  <c:v>14.8</c:v>
                </c:pt>
                <c:pt idx="8">
                  <c:v>21.1</c:v>
                </c:pt>
              </c:numCache>
            </c:numRef>
          </c:val>
          <c:extLst>
            <c:ext xmlns:c16="http://schemas.microsoft.com/office/drawing/2014/chart" uri="{C3380CC4-5D6E-409C-BE32-E72D297353CC}">
              <c16:uniqueId val="{00000005-AC9A-4ABD-9C82-258F13AF430D}"/>
            </c:ext>
          </c:extLst>
        </c:ser>
        <c:dLbls>
          <c:showLegendKey val="0"/>
          <c:showVal val="0"/>
          <c:showCatName val="0"/>
          <c:showSerName val="0"/>
          <c:showPercent val="0"/>
          <c:showBubbleSize val="0"/>
        </c:dLbls>
        <c:gapWidth val="100"/>
        <c:axId val="790844528"/>
        <c:axId val="790840592"/>
      </c:barChart>
      <c:catAx>
        <c:axId val="790844528"/>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90840592"/>
        <c:crosses val="autoZero"/>
        <c:auto val="1"/>
        <c:lblAlgn val="ctr"/>
        <c:lblOffset val="100"/>
        <c:noMultiLvlLbl val="0"/>
      </c:catAx>
      <c:valAx>
        <c:axId val="790840592"/>
        <c:scaling>
          <c:orientation val="minMax"/>
        </c:scaling>
        <c:delete val="0"/>
        <c:axPos val="t"/>
        <c:majorGridlines>
          <c:spPr>
            <a:ln w="6350" cap="flat" cmpd="sng" algn="ctr">
              <a:solidFill>
                <a:schemeClr val="bg1">
                  <a:lumMod val="7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790844528"/>
        <c:crosses val="autoZero"/>
        <c:crossBetween val="between"/>
        <c:majorUnit val="5"/>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41381988270686E-2"/>
          <c:y val="0.18605116070335767"/>
          <c:w val="0.49508738236988675"/>
          <c:h val="0.77143731385908365"/>
        </c:manualLayout>
      </c:layout>
      <c:barChart>
        <c:barDir val="bar"/>
        <c:grouping val="clustered"/>
        <c:varyColors val="0"/>
        <c:ser>
          <c:idx val="0"/>
          <c:order val="0"/>
          <c:tx>
            <c:strRef>
              <c:f>'問33-1経年'!$Q$67</c:f>
              <c:strCache>
                <c:ptCount val="1"/>
              </c:strCache>
            </c:strRef>
          </c:tx>
          <c:spPr>
            <a:solidFill>
              <a:schemeClr val="accent1"/>
            </a:solidFill>
            <a:ln>
              <a:solidFill>
                <a:schemeClr val="tx1"/>
              </a:solidFill>
            </a:ln>
            <a:effectLst/>
          </c:spPr>
          <c:invertIfNegative val="0"/>
          <c:dPt>
            <c:idx val="0"/>
            <c:invertIfNegative val="0"/>
            <c:bubble3D val="0"/>
            <c:spPr>
              <a:solidFill>
                <a:srgbClr val="2F5597"/>
              </a:solidFill>
              <a:ln>
                <a:solidFill>
                  <a:schemeClr val="tx1"/>
                </a:solidFill>
              </a:ln>
              <a:effectLst/>
            </c:spPr>
            <c:extLst>
              <c:ext xmlns:c16="http://schemas.microsoft.com/office/drawing/2014/chart" uri="{C3380CC4-5D6E-409C-BE32-E72D297353CC}">
                <c16:uniqueId val="{00000001-BEBD-4C42-8520-436FB4CC3EEC}"/>
              </c:ext>
            </c:extLst>
          </c:dPt>
          <c:dPt>
            <c:idx val="1"/>
            <c:invertIfNegative val="0"/>
            <c:bubble3D val="0"/>
            <c:spPr>
              <a:solidFill>
                <a:schemeClr val="accent4">
                  <a:lumMod val="60000"/>
                  <a:lumOff val="40000"/>
                </a:schemeClr>
              </a:solidFill>
              <a:ln>
                <a:solidFill>
                  <a:schemeClr val="tx1"/>
                </a:solidFill>
              </a:ln>
              <a:effectLst/>
            </c:spPr>
            <c:extLst>
              <c:ext xmlns:c16="http://schemas.microsoft.com/office/drawing/2014/chart" uri="{C3380CC4-5D6E-409C-BE32-E72D297353CC}">
                <c16:uniqueId val="{00000003-BEBD-4C42-8520-436FB4CC3EEC}"/>
              </c:ext>
            </c:extLst>
          </c:dPt>
          <c:dPt>
            <c:idx val="2"/>
            <c:invertIfNegative val="0"/>
            <c:bubble3D val="0"/>
            <c:spPr>
              <a:solidFill>
                <a:schemeClr val="bg1"/>
              </a:solidFill>
              <a:ln>
                <a:solidFill>
                  <a:schemeClr val="tx1"/>
                </a:solidFill>
              </a:ln>
              <a:effectLst/>
            </c:spPr>
            <c:extLst>
              <c:ext xmlns:c16="http://schemas.microsoft.com/office/drawing/2014/chart" uri="{C3380CC4-5D6E-409C-BE32-E72D297353CC}">
                <c16:uniqueId val="{00000005-BEBD-4C42-8520-436FB4CC3EEC}"/>
              </c:ext>
            </c:extLst>
          </c:dPt>
          <c:dPt>
            <c:idx val="3"/>
            <c:invertIfNegative val="0"/>
            <c:bubble3D val="0"/>
            <c:spPr>
              <a:pattFill prst="pct20">
                <a:fgClr>
                  <a:srgbClr val="7030A0"/>
                </a:fgClr>
                <a:bgClr>
                  <a:schemeClr val="bg1"/>
                </a:bgClr>
              </a:pattFill>
              <a:ln>
                <a:solidFill>
                  <a:schemeClr val="tx1"/>
                </a:solidFill>
              </a:ln>
              <a:effectLst/>
            </c:spPr>
            <c:extLst>
              <c:ext xmlns:c16="http://schemas.microsoft.com/office/drawing/2014/chart" uri="{C3380CC4-5D6E-409C-BE32-E72D297353CC}">
                <c16:uniqueId val="{00000007-BEBD-4C42-8520-436FB4CC3EEC}"/>
              </c:ext>
            </c:extLst>
          </c:dPt>
          <c:dPt>
            <c:idx val="4"/>
            <c:invertIfNegative val="0"/>
            <c:bubble3D val="0"/>
            <c:spPr>
              <a:pattFill prst="pct10">
                <a:fgClr>
                  <a:srgbClr val="002060"/>
                </a:fgClr>
                <a:bgClr>
                  <a:schemeClr val="bg1"/>
                </a:bgClr>
              </a:pattFill>
              <a:ln>
                <a:solidFill>
                  <a:schemeClr val="tx1"/>
                </a:solidFill>
              </a:ln>
              <a:effectLst/>
            </c:spPr>
            <c:extLst>
              <c:ext xmlns:c16="http://schemas.microsoft.com/office/drawing/2014/chart" uri="{C3380CC4-5D6E-409C-BE32-E72D297353CC}">
                <c16:uniqueId val="{00000009-BEBD-4C42-8520-436FB4CC3EEC}"/>
              </c:ext>
            </c:extLst>
          </c:dPt>
          <c:dPt>
            <c:idx val="5"/>
            <c:invertIfNegative val="0"/>
            <c:bubble3D val="0"/>
            <c:spPr>
              <a:pattFill prst="wdDnDiag">
                <a:fgClr>
                  <a:srgbClr val="002060"/>
                </a:fgClr>
                <a:bgClr>
                  <a:schemeClr val="bg1"/>
                </a:bgClr>
              </a:pattFill>
              <a:ln>
                <a:solidFill>
                  <a:schemeClr val="tx1"/>
                </a:solidFill>
              </a:ln>
              <a:effectLst/>
            </c:spPr>
            <c:extLst>
              <c:ext xmlns:c16="http://schemas.microsoft.com/office/drawing/2014/chart" uri="{C3380CC4-5D6E-409C-BE32-E72D297353CC}">
                <c16:uniqueId val="{0000000B-BEBD-4C42-8520-436FB4CC3EEC}"/>
              </c:ext>
            </c:extLst>
          </c:dPt>
          <c:cat>
            <c:numRef>
              <c:f>'問33-1経年'!$P$68:$P$73</c:f>
              <c:numCache>
                <c:formatCode>General</c:formatCode>
                <c:ptCount val="6"/>
              </c:numCache>
            </c:numRef>
          </c:cat>
          <c:val>
            <c:numRef>
              <c:f>'問33-1経年'!$Q$68:$Q$73</c:f>
              <c:numCache>
                <c:formatCode>General</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C-BEBD-4C42-8520-436FB4CC3EEC}"/>
            </c:ext>
          </c:extLst>
        </c:ser>
        <c:dLbls>
          <c:showLegendKey val="0"/>
          <c:showVal val="0"/>
          <c:showCatName val="0"/>
          <c:showSerName val="0"/>
          <c:showPercent val="0"/>
          <c:showBubbleSize val="0"/>
        </c:dLbls>
        <c:gapWidth val="0"/>
        <c:axId val="916822704"/>
        <c:axId val="916820080"/>
      </c:barChart>
      <c:catAx>
        <c:axId val="916822704"/>
        <c:scaling>
          <c:orientation val="minMax"/>
        </c:scaling>
        <c:delete val="1"/>
        <c:axPos val="l"/>
        <c:numFmt formatCode="General" sourceLinked="1"/>
        <c:majorTickMark val="none"/>
        <c:minorTickMark val="none"/>
        <c:tickLblPos val="nextTo"/>
        <c:crossAx val="916820080"/>
        <c:crosses val="autoZero"/>
        <c:auto val="1"/>
        <c:lblAlgn val="ctr"/>
        <c:lblOffset val="100"/>
        <c:noMultiLvlLbl val="0"/>
      </c:catAx>
      <c:valAx>
        <c:axId val="916820080"/>
        <c:scaling>
          <c:orientation val="minMax"/>
        </c:scaling>
        <c:delete val="1"/>
        <c:axPos val="b"/>
        <c:numFmt formatCode="General" sourceLinked="1"/>
        <c:majorTickMark val="none"/>
        <c:minorTickMark val="none"/>
        <c:tickLblPos val="nextTo"/>
        <c:crossAx val="91682270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230842179119563"/>
          <c:y val="2.922017690932446E-2"/>
          <c:w val="0.63614141893229126"/>
          <c:h val="0.95669461049810245"/>
        </c:manualLayout>
      </c:layout>
      <c:barChart>
        <c:barDir val="bar"/>
        <c:grouping val="clustered"/>
        <c:varyColors val="0"/>
        <c:ser>
          <c:idx val="0"/>
          <c:order val="0"/>
          <c:tx>
            <c:strRef>
              <c:f>'問33-1経年'!$R$110</c:f>
              <c:strCache>
                <c:ptCount val="1"/>
                <c:pt idx="0">
                  <c:v>R１(n=310)</c:v>
                </c:pt>
              </c:strCache>
            </c:strRef>
          </c:tx>
          <c:spPr>
            <a:pattFill prst="wdDnDiag">
              <a:fgClr>
                <a:srgbClr val="002060"/>
              </a:fgClr>
              <a:bgClr>
                <a:schemeClr val="bg1"/>
              </a:bgClr>
            </a:pattFill>
            <a:ln>
              <a:solidFill>
                <a:schemeClr val="tx1"/>
              </a:solidFill>
            </a:ln>
            <a:effectLst/>
          </c:spPr>
          <c:invertIfNegative val="0"/>
          <c:dLbls>
            <c:dLbl>
              <c:idx val="0"/>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C23A-4FA2-9D3D-6BE38689520D}"/>
                </c:ext>
              </c:extLst>
            </c:dLbl>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'問33-1経年'!$S$109:$AD$109</c:f>
              <c:strCache>
                <c:ptCount val="12"/>
                <c:pt idx="0">
                  <c:v>小・中学校</c:v>
                </c:pt>
                <c:pt idx="1">
                  <c:v>文化会館たづくり・
グリーンホール</c:v>
                </c:pt>
                <c:pt idx="2">
                  <c:v>地域福祉センター</c:v>
                </c:pt>
                <c:pt idx="3">
                  <c:v>ふれあいの家</c:v>
                </c:pt>
                <c:pt idx="4">
                  <c:v>公民館</c:v>
                </c:pt>
                <c:pt idx="5">
                  <c:v>保育園・幼稚園</c:v>
                </c:pt>
                <c:pt idx="6">
                  <c:v>児童館・青少年ステーション</c:v>
                </c:pt>
                <c:pt idx="7">
                  <c:v>市民活動支援センター
（市民プラザあくろす）</c:v>
                </c:pt>
                <c:pt idx="8">
                  <c:v>ふじみ交流プラザ</c:v>
                </c:pt>
                <c:pt idx="9">
                  <c:v>オンライン</c:v>
                </c:pt>
                <c:pt idx="10">
                  <c:v>その他</c:v>
                </c:pt>
                <c:pt idx="11">
                  <c:v>（無効回答）</c:v>
                </c:pt>
              </c:strCache>
            </c:strRef>
          </c:cat>
          <c:val>
            <c:numRef>
              <c:f>'問33-1経年'!$S$110:$AD$110</c:f>
              <c:numCache>
                <c:formatCode>0.0"%"</c:formatCode>
                <c:ptCount val="12"/>
                <c:pt idx="0">
                  <c:v>36.451612903225808</c:v>
                </c:pt>
                <c:pt idx="1">
                  <c:v>16.129032258064516</c:v>
                </c:pt>
                <c:pt idx="2">
                  <c:v>18.064516129032256</c:v>
                </c:pt>
                <c:pt idx="3">
                  <c:v>12.580645161290322</c:v>
                </c:pt>
                <c:pt idx="4">
                  <c:v>7.419354838709677</c:v>
                </c:pt>
                <c:pt idx="5">
                  <c:v>5.4838709677419359</c:v>
                </c:pt>
                <c:pt idx="6">
                  <c:v>4.838709677419355</c:v>
                </c:pt>
                <c:pt idx="7">
                  <c:v>5.161290322580645</c:v>
                </c:pt>
                <c:pt idx="10">
                  <c:v>21.612903225806452</c:v>
                </c:pt>
                <c:pt idx="11">
                  <c:v>9.67741935483871</c:v>
                </c:pt>
              </c:numCache>
            </c:numRef>
          </c:val>
          <c:extLst>
            <c:ext xmlns:c16="http://schemas.microsoft.com/office/drawing/2014/chart" uri="{C3380CC4-5D6E-409C-BE32-E72D297353CC}">
              <c16:uniqueId val="{00000000-A9B6-4DA5-A1DC-C83F1B20E11D}"/>
            </c:ext>
          </c:extLst>
        </c:ser>
        <c:ser>
          <c:idx val="1"/>
          <c:order val="1"/>
          <c:tx>
            <c:strRef>
              <c:f>'問33-1経年'!$R$111</c:f>
              <c:strCache>
                <c:ptCount val="1"/>
                <c:pt idx="0">
                  <c:v>R２(n=232)</c:v>
                </c:pt>
              </c:strCache>
            </c:strRef>
          </c:tx>
          <c:spPr>
            <a:pattFill prst="pct10">
              <a:fgClr>
                <a:srgbClr val="002060"/>
              </a:fgClr>
              <a:bgClr>
                <a:schemeClr val="bg1"/>
              </a:bgClr>
            </a:patt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'問33-1経年'!$S$109:$AD$109</c:f>
              <c:strCache>
                <c:ptCount val="12"/>
                <c:pt idx="0">
                  <c:v>小・中学校</c:v>
                </c:pt>
                <c:pt idx="1">
                  <c:v>文化会館たづくり・
グリーンホール</c:v>
                </c:pt>
                <c:pt idx="2">
                  <c:v>地域福祉センター</c:v>
                </c:pt>
                <c:pt idx="3">
                  <c:v>ふれあいの家</c:v>
                </c:pt>
                <c:pt idx="4">
                  <c:v>公民館</c:v>
                </c:pt>
                <c:pt idx="5">
                  <c:v>保育園・幼稚園</c:v>
                </c:pt>
                <c:pt idx="6">
                  <c:v>児童館・青少年ステーション</c:v>
                </c:pt>
                <c:pt idx="7">
                  <c:v>市民活動支援センター
（市民プラザあくろす）</c:v>
                </c:pt>
                <c:pt idx="8">
                  <c:v>ふじみ交流プラザ</c:v>
                </c:pt>
                <c:pt idx="9">
                  <c:v>オンライン</c:v>
                </c:pt>
                <c:pt idx="10">
                  <c:v>その他</c:v>
                </c:pt>
                <c:pt idx="11">
                  <c:v>（無効回答）</c:v>
                </c:pt>
              </c:strCache>
            </c:strRef>
          </c:cat>
          <c:val>
            <c:numRef>
              <c:f>'問33-1経年'!$S$111:$AD$111</c:f>
              <c:numCache>
                <c:formatCode>0.0"%"</c:formatCode>
                <c:ptCount val="12"/>
                <c:pt idx="0">
                  <c:v>25.431034482758619</c:v>
                </c:pt>
                <c:pt idx="1">
                  <c:v>11.206896551724139</c:v>
                </c:pt>
                <c:pt idx="2">
                  <c:v>17.241379310344829</c:v>
                </c:pt>
                <c:pt idx="3">
                  <c:v>10.344827586206897</c:v>
                </c:pt>
                <c:pt idx="4">
                  <c:v>9.9137931034482758</c:v>
                </c:pt>
                <c:pt idx="5">
                  <c:v>5.6034482758620694</c:v>
                </c:pt>
                <c:pt idx="6">
                  <c:v>3.8793103448275863</c:v>
                </c:pt>
                <c:pt idx="7">
                  <c:v>4.3103448275862073</c:v>
                </c:pt>
                <c:pt idx="10">
                  <c:v>23.275862068965516</c:v>
                </c:pt>
                <c:pt idx="11">
                  <c:v>12.931034482758621</c:v>
                </c:pt>
              </c:numCache>
            </c:numRef>
          </c:val>
          <c:extLst>
            <c:ext xmlns:c16="http://schemas.microsoft.com/office/drawing/2014/chart" uri="{C3380CC4-5D6E-409C-BE32-E72D297353CC}">
              <c16:uniqueId val="{00000001-A9B6-4DA5-A1DC-C83F1B20E11D}"/>
            </c:ext>
          </c:extLst>
        </c:ser>
        <c:ser>
          <c:idx val="2"/>
          <c:order val="2"/>
          <c:tx>
            <c:strRef>
              <c:f>'問33-1経年'!$R$112</c:f>
              <c:strCache>
                <c:ptCount val="1"/>
                <c:pt idx="0">
                  <c:v>R３(n=173)</c:v>
                </c:pt>
              </c:strCache>
            </c:strRef>
          </c:tx>
          <c:spPr>
            <a:pattFill prst="pct20">
              <a:fgClr>
                <a:srgbClr val="7030A0"/>
              </a:fgClr>
              <a:bgClr>
                <a:schemeClr val="bg1"/>
              </a:bgClr>
            </a:patt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'問33-1経年'!$S$109:$AD$109</c:f>
              <c:strCache>
                <c:ptCount val="12"/>
                <c:pt idx="0">
                  <c:v>小・中学校</c:v>
                </c:pt>
                <c:pt idx="1">
                  <c:v>文化会館たづくり・
グリーンホール</c:v>
                </c:pt>
                <c:pt idx="2">
                  <c:v>地域福祉センター</c:v>
                </c:pt>
                <c:pt idx="3">
                  <c:v>ふれあいの家</c:v>
                </c:pt>
                <c:pt idx="4">
                  <c:v>公民館</c:v>
                </c:pt>
                <c:pt idx="5">
                  <c:v>保育園・幼稚園</c:v>
                </c:pt>
                <c:pt idx="6">
                  <c:v>児童館・青少年ステーション</c:v>
                </c:pt>
                <c:pt idx="7">
                  <c:v>市民活動支援センター
（市民プラザあくろす）</c:v>
                </c:pt>
                <c:pt idx="8">
                  <c:v>ふじみ交流プラザ</c:v>
                </c:pt>
                <c:pt idx="9">
                  <c:v>オンライン</c:v>
                </c:pt>
                <c:pt idx="10">
                  <c:v>その他</c:v>
                </c:pt>
                <c:pt idx="11">
                  <c:v>（無効回答）</c:v>
                </c:pt>
              </c:strCache>
            </c:strRef>
          </c:cat>
          <c:val>
            <c:numRef>
              <c:f>'問33-1経年'!$S$112:$AD$112</c:f>
              <c:numCache>
                <c:formatCode>0.0"%"</c:formatCode>
                <c:ptCount val="12"/>
                <c:pt idx="0">
                  <c:v>23.7</c:v>
                </c:pt>
                <c:pt idx="1">
                  <c:v>14.5</c:v>
                </c:pt>
                <c:pt idx="2">
                  <c:v>20.2</c:v>
                </c:pt>
                <c:pt idx="3">
                  <c:v>2.9</c:v>
                </c:pt>
                <c:pt idx="4">
                  <c:v>6.4</c:v>
                </c:pt>
                <c:pt idx="5">
                  <c:v>5.2</c:v>
                </c:pt>
                <c:pt idx="6">
                  <c:v>3.5</c:v>
                </c:pt>
                <c:pt idx="7">
                  <c:v>5.8</c:v>
                </c:pt>
                <c:pt idx="9">
                  <c:v>4</c:v>
                </c:pt>
                <c:pt idx="10">
                  <c:v>18.5</c:v>
                </c:pt>
                <c:pt idx="11">
                  <c:v>22</c:v>
                </c:pt>
              </c:numCache>
            </c:numRef>
          </c:val>
          <c:extLst>
            <c:ext xmlns:c16="http://schemas.microsoft.com/office/drawing/2014/chart" uri="{C3380CC4-5D6E-409C-BE32-E72D297353CC}">
              <c16:uniqueId val="{00000002-A9B6-4DA5-A1DC-C83F1B20E11D}"/>
            </c:ext>
          </c:extLst>
        </c:ser>
        <c:ser>
          <c:idx val="3"/>
          <c:order val="3"/>
          <c:tx>
            <c:strRef>
              <c:f>'問33-1経年'!$R$113</c:f>
              <c:strCache>
                <c:ptCount val="1"/>
                <c:pt idx="0">
                  <c:v>R４(n=182)</c:v>
                </c:pt>
              </c:strCache>
            </c:strRef>
          </c:tx>
          <c:spPr>
            <a:solidFill>
              <a:schemeClr val="bg1"/>
            </a:solid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'問33-1経年'!$S$109:$AD$109</c:f>
              <c:strCache>
                <c:ptCount val="12"/>
                <c:pt idx="0">
                  <c:v>小・中学校</c:v>
                </c:pt>
                <c:pt idx="1">
                  <c:v>文化会館たづくり・
グリーンホール</c:v>
                </c:pt>
                <c:pt idx="2">
                  <c:v>地域福祉センター</c:v>
                </c:pt>
                <c:pt idx="3">
                  <c:v>ふれあいの家</c:v>
                </c:pt>
                <c:pt idx="4">
                  <c:v>公民館</c:v>
                </c:pt>
                <c:pt idx="5">
                  <c:v>保育園・幼稚園</c:v>
                </c:pt>
                <c:pt idx="6">
                  <c:v>児童館・青少年ステーション</c:v>
                </c:pt>
                <c:pt idx="7">
                  <c:v>市民活動支援センター
（市民プラザあくろす）</c:v>
                </c:pt>
                <c:pt idx="8">
                  <c:v>ふじみ交流プラザ</c:v>
                </c:pt>
                <c:pt idx="9">
                  <c:v>オンライン</c:v>
                </c:pt>
                <c:pt idx="10">
                  <c:v>その他</c:v>
                </c:pt>
                <c:pt idx="11">
                  <c:v>（無効回答）</c:v>
                </c:pt>
              </c:strCache>
            </c:strRef>
          </c:cat>
          <c:val>
            <c:numRef>
              <c:f>'問33-1経年'!$S$113:$AD$113</c:f>
              <c:numCache>
                <c:formatCode>0.0"%"</c:formatCode>
                <c:ptCount val="12"/>
                <c:pt idx="0">
                  <c:v>34.6</c:v>
                </c:pt>
                <c:pt idx="1">
                  <c:v>19.2</c:v>
                </c:pt>
                <c:pt idx="2">
                  <c:v>13.7</c:v>
                </c:pt>
                <c:pt idx="3">
                  <c:v>7.7</c:v>
                </c:pt>
                <c:pt idx="4">
                  <c:v>8.8000000000000007</c:v>
                </c:pt>
                <c:pt idx="5">
                  <c:v>7.1</c:v>
                </c:pt>
                <c:pt idx="6">
                  <c:v>5.5</c:v>
                </c:pt>
                <c:pt idx="7">
                  <c:v>6.6</c:v>
                </c:pt>
                <c:pt idx="9">
                  <c:v>3.8</c:v>
                </c:pt>
                <c:pt idx="10">
                  <c:v>20.9</c:v>
                </c:pt>
                <c:pt idx="11">
                  <c:v>10.4</c:v>
                </c:pt>
              </c:numCache>
            </c:numRef>
          </c:val>
          <c:extLst>
            <c:ext xmlns:c16="http://schemas.microsoft.com/office/drawing/2014/chart" uri="{C3380CC4-5D6E-409C-BE32-E72D297353CC}">
              <c16:uniqueId val="{00000003-A9B6-4DA5-A1DC-C83F1B20E11D}"/>
            </c:ext>
          </c:extLst>
        </c:ser>
        <c:ser>
          <c:idx val="4"/>
          <c:order val="4"/>
          <c:tx>
            <c:strRef>
              <c:f>'問33-1経年'!$R$114</c:f>
              <c:strCache>
                <c:ptCount val="1"/>
                <c:pt idx="0">
                  <c:v>R５(n=247)</c:v>
                </c:pt>
              </c:strCache>
            </c:strRef>
          </c:tx>
          <c:spPr>
            <a:solidFill>
              <a:schemeClr val="accent4">
                <a:lumMod val="60000"/>
                <a:lumOff val="40000"/>
              </a:schemeClr>
            </a:solid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'問33-1経年'!$S$109:$AD$109</c:f>
              <c:strCache>
                <c:ptCount val="12"/>
                <c:pt idx="0">
                  <c:v>小・中学校</c:v>
                </c:pt>
                <c:pt idx="1">
                  <c:v>文化会館たづくり・
グリーンホール</c:v>
                </c:pt>
                <c:pt idx="2">
                  <c:v>地域福祉センター</c:v>
                </c:pt>
                <c:pt idx="3">
                  <c:v>ふれあいの家</c:v>
                </c:pt>
                <c:pt idx="4">
                  <c:v>公民館</c:v>
                </c:pt>
                <c:pt idx="5">
                  <c:v>保育園・幼稚園</c:v>
                </c:pt>
                <c:pt idx="6">
                  <c:v>児童館・青少年ステーション</c:v>
                </c:pt>
                <c:pt idx="7">
                  <c:v>市民活動支援センター
（市民プラザあくろす）</c:v>
                </c:pt>
                <c:pt idx="8">
                  <c:v>ふじみ交流プラザ</c:v>
                </c:pt>
                <c:pt idx="9">
                  <c:v>オンライン</c:v>
                </c:pt>
                <c:pt idx="10">
                  <c:v>その他</c:v>
                </c:pt>
                <c:pt idx="11">
                  <c:v>（無効回答）</c:v>
                </c:pt>
              </c:strCache>
            </c:strRef>
          </c:cat>
          <c:val>
            <c:numRef>
              <c:f>'問33-1経年'!$S$114:$AD$114</c:f>
              <c:numCache>
                <c:formatCode>0.0"%"</c:formatCode>
                <c:ptCount val="12"/>
                <c:pt idx="0">
                  <c:v>33.200000000000003</c:v>
                </c:pt>
                <c:pt idx="1">
                  <c:v>22.7</c:v>
                </c:pt>
                <c:pt idx="2">
                  <c:v>15</c:v>
                </c:pt>
                <c:pt idx="3">
                  <c:v>9.6999999999999993</c:v>
                </c:pt>
                <c:pt idx="4">
                  <c:v>9.6999999999999993</c:v>
                </c:pt>
                <c:pt idx="5">
                  <c:v>6.5</c:v>
                </c:pt>
                <c:pt idx="6">
                  <c:v>6.9</c:v>
                </c:pt>
                <c:pt idx="7">
                  <c:v>5.3</c:v>
                </c:pt>
                <c:pt idx="8">
                  <c:v>1.2</c:v>
                </c:pt>
                <c:pt idx="9">
                  <c:v>1.6</c:v>
                </c:pt>
                <c:pt idx="10">
                  <c:v>17.399999999999999</c:v>
                </c:pt>
                <c:pt idx="11">
                  <c:v>12.1</c:v>
                </c:pt>
              </c:numCache>
            </c:numRef>
          </c:val>
          <c:extLst>
            <c:ext xmlns:c16="http://schemas.microsoft.com/office/drawing/2014/chart" uri="{C3380CC4-5D6E-409C-BE32-E72D297353CC}">
              <c16:uniqueId val="{00000004-A9B6-4DA5-A1DC-C83F1B20E11D}"/>
            </c:ext>
          </c:extLst>
        </c:ser>
        <c:ser>
          <c:idx val="5"/>
          <c:order val="5"/>
          <c:tx>
            <c:strRef>
              <c:f>'問33-1経年'!$R$115</c:f>
              <c:strCache>
                <c:ptCount val="1"/>
                <c:pt idx="0">
                  <c:v>R６(n=223)</c:v>
                </c:pt>
              </c:strCache>
            </c:strRef>
          </c:tx>
          <c:spPr>
            <a:solidFill>
              <a:srgbClr val="2F5597"/>
            </a:solidFill>
            <a:ln>
              <a:solidFill>
                <a:schemeClr val="tx1"/>
              </a:solidFill>
            </a:ln>
            <a:effectLst/>
          </c:spPr>
          <c:invertIfNegative val="0"/>
          <c:dLbls>
            <c:spPr>
              <a:noFill/>
              <a:ln>
                <a:noFill/>
              </a:ln>
              <a:effectLst/>
            </c:spPr>
            <c:txPr>
              <a:bodyPr rot="0" spcFirstLastPara="1" vertOverflow="ellipsis" vert="horz" wrap="square" lIns="0" tIns="0" rIns="0" bIns="0" anchor="ctr" anchorCtr="1">
                <a:spAutoFit/>
              </a:bodyPr>
              <a:lstStyle/>
              <a:p>
                <a:pPr>
                  <a:defRPr sz="12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'問33-1経年'!$S$109:$AD$109</c:f>
              <c:strCache>
                <c:ptCount val="12"/>
                <c:pt idx="0">
                  <c:v>小・中学校</c:v>
                </c:pt>
                <c:pt idx="1">
                  <c:v>文化会館たづくり・
グリーンホール</c:v>
                </c:pt>
                <c:pt idx="2">
                  <c:v>地域福祉センター</c:v>
                </c:pt>
                <c:pt idx="3">
                  <c:v>ふれあいの家</c:v>
                </c:pt>
                <c:pt idx="4">
                  <c:v>公民館</c:v>
                </c:pt>
                <c:pt idx="5">
                  <c:v>保育園・幼稚園</c:v>
                </c:pt>
                <c:pt idx="6">
                  <c:v>児童館・青少年ステーション</c:v>
                </c:pt>
                <c:pt idx="7">
                  <c:v>市民活動支援センター
（市民プラザあくろす）</c:v>
                </c:pt>
                <c:pt idx="8">
                  <c:v>ふじみ交流プラザ</c:v>
                </c:pt>
                <c:pt idx="9">
                  <c:v>オンライン</c:v>
                </c:pt>
                <c:pt idx="10">
                  <c:v>その他</c:v>
                </c:pt>
                <c:pt idx="11">
                  <c:v>（無効回答）</c:v>
                </c:pt>
              </c:strCache>
            </c:strRef>
          </c:cat>
          <c:val>
            <c:numRef>
              <c:f>'問33-1経年'!$S$115:$AD$115</c:f>
              <c:numCache>
                <c:formatCode>0.0"%"</c:formatCode>
                <c:ptCount val="12"/>
                <c:pt idx="0">
                  <c:v>34.1</c:v>
                </c:pt>
                <c:pt idx="1">
                  <c:v>20.6</c:v>
                </c:pt>
                <c:pt idx="2">
                  <c:v>13.9</c:v>
                </c:pt>
                <c:pt idx="3">
                  <c:v>9</c:v>
                </c:pt>
                <c:pt idx="4">
                  <c:v>8.5</c:v>
                </c:pt>
                <c:pt idx="5">
                  <c:v>6.7</c:v>
                </c:pt>
                <c:pt idx="6">
                  <c:v>4.5</c:v>
                </c:pt>
                <c:pt idx="7">
                  <c:v>3.6</c:v>
                </c:pt>
                <c:pt idx="8">
                  <c:v>0.4</c:v>
                </c:pt>
                <c:pt idx="9">
                  <c:v>0</c:v>
                </c:pt>
                <c:pt idx="10">
                  <c:v>20.2</c:v>
                </c:pt>
                <c:pt idx="11">
                  <c:v>13.5</c:v>
                </c:pt>
              </c:numCache>
            </c:numRef>
          </c:val>
          <c:extLst>
            <c:ext xmlns:c16="http://schemas.microsoft.com/office/drawing/2014/chart" uri="{C3380CC4-5D6E-409C-BE32-E72D297353CC}">
              <c16:uniqueId val="{00000005-A9B6-4DA5-A1DC-C83F1B20E11D}"/>
            </c:ext>
          </c:extLst>
        </c:ser>
        <c:dLbls>
          <c:showLegendKey val="0"/>
          <c:showVal val="0"/>
          <c:showCatName val="0"/>
          <c:showSerName val="0"/>
          <c:showPercent val="0"/>
          <c:showBubbleSize val="0"/>
        </c:dLbls>
        <c:gapWidth val="100"/>
        <c:axId val="790844528"/>
        <c:axId val="790840592"/>
      </c:barChart>
      <c:catAx>
        <c:axId val="790844528"/>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90840592"/>
        <c:crosses val="autoZero"/>
        <c:auto val="1"/>
        <c:lblAlgn val="ctr"/>
        <c:lblOffset val="100"/>
        <c:noMultiLvlLbl val="0"/>
      </c:catAx>
      <c:valAx>
        <c:axId val="790840592"/>
        <c:scaling>
          <c:orientation val="minMax"/>
        </c:scaling>
        <c:delete val="0"/>
        <c:axPos val="t"/>
        <c:majorGridlines>
          <c:spPr>
            <a:ln w="6350" cap="flat" cmpd="sng" algn="ctr">
              <a:solidFill>
                <a:schemeClr val="bg1">
                  <a:lumMod val="75000"/>
                </a:schemeClr>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790844528"/>
        <c:crosses val="autoZero"/>
        <c:crossBetween val="between"/>
        <c:majorUnit val="5"/>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41381988270686E-2"/>
          <c:y val="0.18605116070335767"/>
          <c:w val="0.49508738236988675"/>
          <c:h val="0.77143731385908365"/>
        </c:manualLayout>
      </c:layout>
      <c:barChart>
        <c:barDir val="bar"/>
        <c:grouping val="clustered"/>
        <c:varyColors val="0"/>
        <c:ser>
          <c:idx val="0"/>
          <c:order val="0"/>
          <c:tx>
            <c:strRef>
              <c:f>'問33-1経年'!$Q$119</c:f>
              <c:strCache>
                <c:ptCount val="1"/>
              </c:strCache>
            </c:strRef>
          </c:tx>
          <c:spPr>
            <a:solidFill>
              <a:schemeClr val="accent1"/>
            </a:solidFill>
            <a:ln>
              <a:solidFill>
                <a:schemeClr val="tx1"/>
              </a:solidFill>
            </a:ln>
            <a:effectLst/>
          </c:spPr>
          <c:invertIfNegative val="0"/>
          <c:dPt>
            <c:idx val="0"/>
            <c:invertIfNegative val="0"/>
            <c:bubble3D val="0"/>
            <c:spPr>
              <a:solidFill>
                <a:srgbClr val="2F5597"/>
              </a:solidFill>
              <a:ln>
                <a:solidFill>
                  <a:schemeClr val="tx1"/>
                </a:solidFill>
              </a:ln>
              <a:effectLst/>
            </c:spPr>
            <c:extLst>
              <c:ext xmlns:c16="http://schemas.microsoft.com/office/drawing/2014/chart" uri="{C3380CC4-5D6E-409C-BE32-E72D297353CC}">
                <c16:uniqueId val="{00000001-D62C-4656-A563-4B1BB86345DA}"/>
              </c:ext>
            </c:extLst>
          </c:dPt>
          <c:dPt>
            <c:idx val="1"/>
            <c:invertIfNegative val="0"/>
            <c:bubble3D val="0"/>
            <c:spPr>
              <a:solidFill>
                <a:schemeClr val="accent4">
                  <a:lumMod val="60000"/>
                  <a:lumOff val="40000"/>
                </a:schemeClr>
              </a:solidFill>
              <a:ln>
                <a:solidFill>
                  <a:schemeClr val="tx1"/>
                </a:solidFill>
              </a:ln>
              <a:effectLst/>
            </c:spPr>
            <c:extLst>
              <c:ext xmlns:c16="http://schemas.microsoft.com/office/drawing/2014/chart" uri="{C3380CC4-5D6E-409C-BE32-E72D297353CC}">
                <c16:uniqueId val="{00000003-D62C-4656-A563-4B1BB86345DA}"/>
              </c:ext>
            </c:extLst>
          </c:dPt>
          <c:dPt>
            <c:idx val="2"/>
            <c:invertIfNegative val="0"/>
            <c:bubble3D val="0"/>
            <c:spPr>
              <a:solidFill>
                <a:schemeClr val="bg1"/>
              </a:solidFill>
              <a:ln>
                <a:solidFill>
                  <a:schemeClr val="tx1"/>
                </a:solidFill>
              </a:ln>
              <a:effectLst/>
            </c:spPr>
            <c:extLst>
              <c:ext xmlns:c16="http://schemas.microsoft.com/office/drawing/2014/chart" uri="{C3380CC4-5D6E-409C-BE32-E72D297353CC}">
                <c16:uniqueId val="{00000005-D62C-4656-A563-4B1BB86345DA}"/>
              </c:ext>
            </c:extLst>
          </c:dPt>
          <c:dPt>
            <c:idx val="3"/>
            <c:invertIfNegative val="0"/>
            <c:bubble3D val="0"/>
            <c:spPr>
              <a:pattFill prst="pct20">
                <a:fgClr>
                  <a:srgbClr val="7030A0"/>
                </a:fgClr>
                <a:bgClr>
                  <a:schemeClr val="bg1"/>
                </a:bgClr>
              </a:pattFill>
              <a:ln>
                <a:solidFill>
                  <a:schemeClr val="tx1"/>
                </a:solidFill>
              </a:ln>
              <a:effectLst/>
            </c:spPr>
            <c:extLst>
              <c:ext xmlns:c16="http://schemas.microsoft.com/office/drawing/2014/chart" uri="{C3380CC4-5D6E-409C-BE32-E72D297353CC}">
                <c16:uniqueId val="{00000007-D62C-4656-A563-4B1BB86345DA}"/>
              </c:ext>
            </c:extLst>
          </c:dPt>
          <c:dPt>
            <c:idx val="4"/>
            <c:invertIfNegative val="0"/>
            <c:bubble3D val="0"/>
            <c:spPr>
              <a:pattFill prst="pct10">
                <a:fgClr>
                  <a:srgbClr val="002060"/>
                </a:fgClr>
                <a:bgClr>
                  <a:schemeClr val="bg1"/>
                </a:bgClr>
              </a:pattFill>
              <a:ln>
                <a:solidFill>
                  <a:schemeClr val="tx1"/>
                </a:solidFill>
              </a:ln>
              <a:effectLst/>
            </c:spPr>
            <c:extLst>
              <c:ext xmlns:c16="http://schemas.microsoft.com/office/drawing/2014/chart" uri="{C3380CC4-5D6E-409C-BE32-E72D297353CC}">
                <c16:uniqueId val="{00000009-D62C-4656-A563-4B1BB86345DA}"/>
              </c:ext>
            </c:extLst>
          </c:dPt>
          <c:dPt>
            <c:idx val="5"/>
            <c:invertIfNegative val="0"/>
            <c:bubble3D val="0"/>
            <c:spPr>
              <a:pattFill prst="wdDnDiag">
                <a:fgClr>
                  <a:srgbClr val="002060"/>
                </a:fgClr>
                <a:bgClr>
                  <a:schemeClr val="bg1"/>
                </a:bgClr>
              </a:pattFill>
              <a:ln>
                <a:solidFill>
                  <a:schemeClr val="tx1"/>
                </a:solidFill>
              </a:ln>
              <a:effectLst/>
            </c:spPr>
            <c:extLst>
              <c:ext xmlns:c16="http://schemas.microsoft.com/office/drawing/2014/chart" uri="{C3380CC4-5D6E-409C-BE32-E72D297353CC}">
                <c16:uniqueId val="{0000000B-D62C-4656-A563-4B1BB86345DA}"/>
              </c:ext>
            </c:extLst>
          </c:dPt>
          <c:cat>
            <c:numRef>
              <c:f>'問33-1経年'!$P$120:$P$125</c:f>
              <c:numCache>
                <c:formatCode>General</c:formatCode>
                <c:ptCount val="6"/>
              </c:numCache>
            </c:numRef>
          </c:cat>
          <c:val>
            <c:numRef>
              <c:f>'問33-1経年'!$Q$120:$Q$125</c:f>
              <c:numCache>
                <c:formatCode>General</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C-D62C-4656-A563-4B1BB86345DA}"/>
            </c:ext>
          </c:extLst>
        </c:ser>
        <c:dLbls>
          <c:showLegendKey val="0"/>
          <c:showVal val="0"/>
          <c:showCatName val="0"/>
          <c:showSerName val="0"/>
          <c:showPercent val="0"/>
          <c:showBubbleSize val="0"/>
        </c:dLbls>
        <c:gapWidth val="0"/>
        <c:axId val="916822704"/>
        <c:axId val="916820080"/>
      </c:barChart>
      <c:catAx>
        <c:axId val="916822704"/>
        <c:scaling>
          <c:orientation val="minMax"/>
        </c:scaling>
        <c:delete val="1"/>
        <c:axPos val="l"/>
        <c:numFmt formatCode="General" sourceLinked="1"/>
        <c:majorTickMark val="none"/>
        <c:minorTickMark val="none"/>
        <c:tickLblPos val="nextTo"/>
        <c:crossAx val="916820080"/>
        <c:crosses val="autoZero"/>
        <c:auto val="1"/>
        <c:lblAlgn val="ctr"/>
        <c:lblOffset val="100"/>
        <c:noMultiLvlLbl val="0"/>
      </c:catAx>
      <c:valAx>
        <c:axId val="916820080"/>
        <c:scaling>
          <c:orientation val="minMax"/>
        </c:scaling>
        <c:delete val="1"/>
        <c:axPos val="b"/>
        <c:numFmt formatCode="General" sourceLinked="1"/>
        <c:majorTickMark val="none"/>
        <c:minorTickMark val="none"/>
        <c:tickLblPos val="nextTo"/>
        <c:crossAx val="91682270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問14年齢層!$T$201</c:f>
              <c:strCache>
                <c:ptCount val="1"/>
                <c:pt idx="0">
                  <c:v>十分に
取り組んでいる</c:v>
                </c:pt>
              </c:strCache>
            </c:strRef>
          </c:tx>
          <c:spPr>
            <a:solidFill>
              <a:schemeClr val="accent1"/>
            </a:solidFill>
            <a:ln w="9525">
              <a:solidFill>
                <a:schemeClr val="tx1"/>
              </a:solidFill>
            </a:ln>
            <a:effectLst/>
          </c:spPr>
          <c:invertIfNegative val="0"/>
          <c:dLbls>
            <c:dLbl>
              <c:idx val="0"/>
              <c:layout>
                <c:manualLayout>
                  <c:x val="2.833864682961414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1D-41D7-BD26-C620E4CA9D09}"/>
                </c:ext>
              </c:extLst>
            </c:dLbl>
            <c:dLbl>
              <c:idx val="1"/>
              <c:layout>
                <c:manualLayout>
                  <c:x val="2.8338646829614146E-3"/>
                  <c:y val="3.917333664006151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1D-41D7-BD26-C620E4CA9D0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問14年齢層!$S$202:$S$210</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問14年齢層!$T$202:$T$210</c:f>
              <c:numCache>
                <c:formatCode>0.0</c:formatCode>
                <c:ptCount val="9"/>
                <c:pt idx="0">
                  <c:v>0</c:v>
                </c:pt>
                <c:pt idx="1">
                  <c:v>0</c:v>
                </c:pt>
                <c:pt idx="2">
                  <c:v>1.8</c:v>
                </c:pt>
                <c:pt idx="3">
                  <c:v>3.6</c:v>
                </c:pt>
                <c:pt idx="4">
                  <c:v>4.0999999999999996</c:v>
                </c:pt>
                <c:pt idx="5">
                  <c:v>3.6</c:v>
                </c:pt>
                <c:pt idx="6">
                  <c:v>3.2</c:v>
                </c:pt>
                <c:pt idx="7">
                  <c:v>2.2000000000000002</c:v>
                </c:pt>
                <c:pt idx="8">
                  <c:v>1.2</c:v>
                </c:pt>
              </c:numCache>
            </c:numRef>
          </c:val>
          <c:extLst>
            <c:ext xmlns:c16="http://schemas.microsoft.com/office/drawing/2014/chart" uri="{C3380CC4-5D6E-409C-BE32-E72D297353CC}">
              <c16:uniqueId val="{00000000-9CDA-4E18-ADE4-4F708A626FD1}"/>
            </c:ext>
          </c:extLst>
        </c:ser>
        <c:ser>
          <c:idx val="1"/>
          <c:order val="1"/>
          <c:tx>
            <c:strRef>
              <c:f>問14年齢層!$U$201</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問14年齢層!$S$202:$S$210</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問14年齢層!$U$202:$U$210</c:f>
              <c:numCache>
                <c:formatCode>0.0</c:formatCode>
                <c:ptCount val="9"/>
                <c:pt idx="0">
                  <c:v>21.1</c:v>
                </c:pt>
                <c:pt idx="1">
                  <c:v>13.1</c:v>
                </c:pt>
                <c:pt idx="2">
                  <c:v>12.3</c:v>
                </c:pt>
                <c:pt idx="3">
                  <c:v>22.8</c:v>
                </c:pt>
                <c:pt idx="4">
                  <c:v>19.399999999999999</c:v>
                </c:pt>
                <c:pt idx="5">
                  <c:v>18.8</c:v>
                </c:pt>
                <c:pt idx="6">
                  <c:v>18.899999999999999</c:v>
                </c:pt>
                <c:pt idx="7">
                  <c:v>22.3</c:v>
                </c:pt>
                <c:pt idx="8">
                  <c:v>18.3</c:v>
                </c:pt>
              </c:numCache>
            </c:numRef>
          </c:val>
          <c:extLst>
            <c:ext xmlns:c16="http://schemas.microsoft.com/office/drawing/2014/chart" uri="{C3380CC4-5D6E-409C-BE32-E72D297353CC}">
              <c16:uniqueId val="{00000001-9CDA-4E18-ADE4-4F708A626FD1}"/>
            </c:ext>
          </c:extLst>
        </c:ser>
        <c:ser>
          <c:idx val="2"/>
          <c:order val="2"/>
          <c:tx>
            <c:strRef>
              <c:f>問14年齢層!$V$201</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問14年齢層!$S$202:$S$210</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問14年齢層!$V$202:$V$210</c:f>
              <c:numCache>
                <c:formatCode>0.0</c:formatCode>
                <c:ptCount val="9"/>
                <c:pt idx="0">
                  <c:v>36.799999999999997</c:v>
                </c:pt>
                <c:pt idx="1">
                  <c:v>23</c:v>
                </c:pt>
                <c:pt idx="2">
                  <c:v>32.5</c:v>
                </c:pt>
                <c:pt idx="3">
                  <c:v>39.6</c:v>
                </c:pt>
                <c:pt idx="4">
                  <c:v>39.700000000000003</c:v>
                </c:pt>
                <c:pt idx="5">
                  <c:v>47.3</c:v>
                </c:pt>
                <c:pt idx="6">
                  <c:v>44.2</c:v>
                </c:pt>
                <c:pt idx="7">
                  <c:v>49.5</c:v>
                </c:pt>
                <c:pt idx="8">
                  <c:v>45.6</c:v>
                </c:pt>
              </c:numCache>
            </c:numRef>
          </c:val>
          <c:extLst>
            <c:ext xmlns:c16="http://schemas.microsoft.com/office/drawing/2014/chart" uri="{C3380CC4-5D6E-409C-BE32-E72D297353CC}">
              <c16:uniqueId val="{00000002-9CDA-4E18-ADE4-4F708A626FD1}"/>
            </c:ext>
          </c:extLst>
        </c:ser>
        <c:ser>
          <c:idx val="3"/>
          <c:order val="3"/>
          <c:tx>
            <c:strRef>
              <c:f>問14年齢層!$W$201</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問14年齢層!$S$202:$S$210</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問14年齢層!$W$202:$W$210</c:f>
              <c:numCache>
                <c:formatCode>0.0</c:formatCode>
                <c:ptCount val="9"/>
                <c:pt idx="0">
                  <c:v>42.1</c:v>
                </c:pt>
                <c:pt idx="1">
                  <c:v>63.9</c:v>
                </c:pt>
                <c:pt idx="2">
                  <c:v>53.5</c:v>
                </c:pt>
                <c:pt idx="3">
                  <c:v>33.5</c:v>
                </c:pt>
                <c:pt idx="4">
                  <c:v>35.5</c:v>
                </c:pt>
                <c:pt idx="5">
                  <c:v>27.7</c:v>
                </c:pt>
                <c:pt idx="6">
                  <c:v>30.5</c:v>
                </c:pt>
                <c:pt idx="7">
                  <c:v>21.2</c:v>
                </c:pt>
                <c:pt idx="8">
                  <c:v>26</c:v>
                </c:pt>
              </c:numCache>
            </c:numRef>
          </c:val>
          <c:extLst>
            <c:ext xmlns:c16="http://schemas.microsoft.com/office/drawing/2014/chart" uri="{C3380CC4-5D6E-409C-BE32-E72D297353CC}">
              <c16:uniqueId val="{00000003-9CDA-4E18-ADE4-4F708A626FD1}"/>
            </c:ext>
          </c:extLst>
        </c:ser>
        <c:ser>
          <c:idx val="4"/>
          <c:order val="4"/>
          <c:tx>
            <c:strRef>
              <c:f>問14年齢層!$X$201</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07-4AE1-9F6D-7D0131E0387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問14年齢層!$S$202:$S$210</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問14年齢層!$X$202:$X$210</c:f>
              <c:numCache>
                <c:formatCode>0.0</c:formatCode>
                <c:ptCount val="9"/>
                <c:pt idx="0">
                  <c:v>0</c:v>
                </c:pt>
                <c:pt idx="1">
                  <c:v>0</c:v>
                </c:pt>
                <c:pt idx="2">
                  <c:v>0</c:v>
                </c:pt>
                <c:pt idx="3">
                  <c:v>0.5</c:v>
                </c:pt>
                <c:pt idx="4">
                  <c:v>1.2</c:v>
                </c:pt>
                <c:pt idx="5">
                  <c:v>2.7</c:v>
                </c:pt>
                <c:pt idx="6">
                  <c:v>3.2</c:v>
                </c:pt>
                <c:pt idx="7">
                  <c:v>4.9000000000000004</c:v>
                </c:pt>
                <c:pt idx="8">
                  <c:v>8.9</c:v>
                </c:pt>
              </c:numCache>
            </c:numRef>
          </c:val>
          <c:extLst>
            <c:ext xmlns:c16="http://schemas.microsoft.com/office/drawing/2014/chart" uri="{C3380CC4-5D6E-409C-BE32-E72D297353CC}">
              <c16:uniqueId val="{00000004-9CDA-4E18-ADE4-4F708A626FD1}"/>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問14年齢層!$T$201</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EC8-44CE-BA81-59425F96C10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EC8-44CE-BA81-59425F96C10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問14年齢層!$T$200</c:f>
              <c:numCache>
                <c:formatCode>General</c:formatCode>
                <c:ptCount val="1"/>
                <c:pt idx="0">
                  <c:v>1</c:v>
                </c:pt>
              </c:numCache>
            </c:numRef>
          </c:val>
          <c:extLst>
            <c:ext xmlns:c16="http://schemas.microsoft.com/office/drawing/2014/chart" uri="{C3380CC4-5D6E-409C-BE32-E72D297353CC}">
              <c16:uniqueId val="{00000002-FEC8-44CE-BA81-59425F96C10A}"/>
            </c:ext>
          </c:extLst>
        </c:ser>
        <c:ser>
          <c:idx val="1"/>
          <c:order val="1"/>
          <c:tx>
            <c:strRef>
              <c:f>問14年齢層!$U$201</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EC8-44CE-BA81-59425F96C10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問14年齢層!$U$200</c:f>
              <c:numCache>
                <c:formatCode>General</c:formatCode>
                <c:ptCount val="1"/>
                <c:pt idx="0">
                  <c:v>1</c:v>
                </c:pt>
              </c:numCache>
            </c:numRef>
          </c:val>
          <c:extLst>
            <c:ext xmlns:c16="http://schemas.microsoft.com/office/drawing/2014/chart" uri="{C3380CC4-5D6E-409C-BE32-E72D297353CC}">
              <c16:uniqueId val="{00000004-FEC8-44CE-BA81-59425F96C10A}"/>
            </c:ext>
          </c:extLst>
        </c:ser>
        <c:ser>
          <c:idx val="2"/>
          <c:order val="2"/>
          <c:tx>
            <c:strRef>
              <c:f>問14年齢層!$V$201</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FEC8-44CE-BA81-59425F96C10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問14年齢層!$V$200</c:f>
              <c:numCache>
                <c:formatCode>General</c:formatCode>
                <c:ptCount val="1"/>
                <c:pt idx="0">
                  <c:v>1</c:v>
                </c:pt>
              </c:numCache>
            </c:numRef>
          </c:val>
          <c:extLst>
            <c:ext xmlns:c16="http://schemas.microsoft.com/office/drawing/2014/chart" uri="{C3380CC4-5D6E-409C-BE32-E72D297353CC}">
              <c16:uniqueId val="{00000007-FEC8-44CE-BA81-59425F96C10A}"/>
            </c:ext>
          </c:extLst>
        </c:ser>
        <c:ser>
          <c:idx val="3"/>
          <c:order val="3"/>
          <c:tx>
            <c:strRef>
              <c:f>問14年齢層!$W$201</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問14年齢層!$W$200</c:f>
              <c:numCache>
                <c:formatCode>General</c:formatCode>
                <c:ptCount val="1"/>
                <c:pt idx="0">
                  <c:v>1</c:v>
                </c:pt>
              </c:numCache>
            </c:numRef>
          </c:val>
          <c:extLst>
            <c:ext xmlns:c16="http://schemas.microsoft.com/office/drawing/2014/chart" uri="{C3380CC4-5D6E-409C-BE32-E72D297353CC}">
              <c16:uniqueId val="{00000008-FEC8-44CE-BA81-59425F96C10A}"/>
            </c:ext>
          </c:extLst>
        </c:ser>
        <c:ser>
          <c:idx val="4"/>
          <c:order val="4"/>
          <c:tx>
            <c:strRef>
              <c:f>問14年齢層!$X$201</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FEC8-44CE-BA81-59425F96C10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問14年齢層!$X$200</c:f>
              <c:numCache>
                <c:formatCode>General</c:formatCode>
                <c:ptCount val="1"/>
                <c:pt idx="0">
                  <c:v>1</c:v>
                </c:pt>
              </c:numCache>
            </c:numRef>
          </c:val>
          <c:extLst>
            <c:ext xmlns:c16="http://schemas.microsoft.com/office/drawing/2014/chart" uri="{C3380CC4-5D6E-409C-BE32-E72D297353CC}">
              <c16:uniqueId val="{0000000B-FEC8-44CE-BA81-59425F96C10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問14年齢層!$T$229</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問14年齢層!$S$230:$S$238</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問14年齢層!$T$230:$T$238</c:f>
              <c:numCache>
                <c:formatCode>0.0</c:formatCode>
                <c:ptCount val="9"/>
                <c:pt idx="0">
                  <c:v>0</c:v>
                </c:pt>
                <c:pt idx="1">
                  <c:v>1.6</c:v>
                </c:pt>
                <c:pt idx="2">
                  <c:v>8.8000000000000007</c:v>
                </c:pt>
                <c:pt idx="3">
                  <c:v>7.1</c:v>
                </c:pt>
                <c:pt idx="4">
                  <c:v>7</c:v>
                </c:pt>
                <c:pt idx="5">
                  <c:v>8.9</c:v>
                </c:pt>
                <c:pt idx="6">
                  <c:v>3.2</c:v>
                </c:pt>
                <c:pt idx="7">
                  <c:v>3.8</c:v>
                </c:pt>
                <c:pt idx="8">
                  <c:v>3</c:v>
                </c:pt>
              </c:numCache>
            </c:numRef>
          </c:val>
          <c:extLst>
            <c:ext xmlns:c16="http://schemas.microsoft.com/office/drawing/2014/chart" uri="{C3380CC4-5D6E-409C-BE32-E72D297353CC}">
              <c16:uniqueId val="{00000005-C15F-49CC-B102-561ED62972C0}"/>
            </c:ext>
          </c:extLst>
        </c:ser>
        <c:ser>
          <c:idx val="1"/>
          <c:order val="1"/>
          <c:tx>
            <c:strRef>
              <c:f>問14年齢層!$U$229</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問14年齢層!$S$230:$S$238</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問14年齢層!$U$230:$U$238</c:f>
              <c:numCache>
                <c:formatCode>0.0</c:formatCode>
                <c:ptCount val="9"/>
                <c:pt idx="0">
                  <c:v>36.799999999999997</c:v>
                </c:pt>
                <c:pt idx="1">
                  <c:v>26.2</c:v>
                </c:pt>
                <c:pt idx="2">
                  <c:v>16.7</c:v>
                </c:pt>
                <c:pt idx="3">
                  <c:v>31</c:v>
                </c:pt>
                <c:pt idx="4">
                  <c:v>26.4</c:v>
                </c:pt>
                <c:pt idx="5">
                  <c:v>25.9</c:v>
                </c:pt>
                <c:pt idx="6">
                  <c:v>31.6</c:v>
                </c:pt>
                <c:pt idx="7">
                  <c:v>28.3</c:v>
                </c:pt>
                <c:pt idx="8">
                  <c:v>21.9</c:v>
                </c:pt>
              </c:numCache>
            </c:numRef>
          </c:val>
          <c:extLst>
            <c:ext xmlns:c16="http://schemas.microsoft.com/office/drawing/2014/chart" uri="{C3380CC4-5D6E-409C-BE32-E72D297353CC}">
              <c16:uniqueId val="{00000006-C15F-49CC-B102-561ED62972C0}"/>
            </c:ext>
          </c:extLst>
        </c:ser>
        <c:ser>
          <c:idx val="2"/>
          <c:order val="2"/>
          <c:tx>
            <c:strRef>
              <c:f>問14年齢層!$V$229</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問14年齢層!$S$230:$S$238</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問14年齢層!$V$230:$V$238</c:f>
              <c:numCache>
                <c:formatCode>0.0</c:formatCode>
                <c:ptCount val="9"/>
                <c:pt idx="0">
                  <c:v>47.4</c:v>
                </c:pt>
                <c:pt idx="1">
                  <c:v>29.5</c:v>
                </c:pt>
                <c:pt idx="2">
                  <c:v>43</c:v>
                </c:pt>
                <c:pt idx="3">
                  <c:v>38.1</c:v>
                </c:pt>
                <c:pt idx="4">
                  <c:v>38.4</c:v>
                </c:pt>
                <c:pt idx="5">
                  <c:v>39.299999999999997</c:v>
                </c:pt>
                <c:pt idx="6">
                  <c:v>33.700000000000003</c:v>
                </c:pt>
                <c:pt idx="7">
                  <c:v>41.8</c:v>
                </c:pt>
                <c:pt idx="8">
                  <c:v>39.1</c:v>
                </c:pt>
              </c:numCache>
            </c:numRef>
          </c:val>
          <c:extLst>
            <c:ext xmlns:c16="http://schemas.microsoft.com/office/drawing/2014/chart" uri="{C3380CC4-5D6E-409C-BE32-E72D297353CC}">
              <c16:uniqueId val="{00000007-C15F-49CC-B102-561ED62972C0}"/>
            </c:ext>
          </c:extLst>
        </c:ser>
        <c:ser>
          <c:idx val="3"/>
          <c:order val="3"/>
          <c:tx>
            <c:strRef>
              <c:f>問14年齢層!$W$229</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問14年齢層!$S$230:$S$238</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問14年齢層!$W$230:$W$238</c:f>
              <c:numCache>
                <c:formatCode>0.0</c:formatCode>
                <c:ptCount val="9"/>
                <c:pt idx="0">
                  <c:v>15.8</c:v>
                </c:pt>
                <c:pt idx="1">
                  <c:v>42.6</c:v>
                </c:pt>
                <c:pt idx="2">
                  <c:v>30.7</c:v>
                </c:pt>
                <c:pt idx="3">
                  <c:v>23.4</c:v>
                </c:pt>
                <c:pt idx="4">
                  <c:v>26.9</c:v>
                </c:pt>
                <c:pt idx="5">
                  <c:v>21.4</c:v>
                </c:pt>
                <c:pt idx="6">
                  <c:v>28.4</c:v>
                </c:pt>
                <c:pt idx="7">
                  <c:v>21.2</c:v>
                </c:pt>
                <c:pt idx="8">
                  <c:v>21.9</c:v>
                </c:pt>
              </c:numCache>
            </c:numRef>
          </c:val>
          <c:extLst>
            <c:ext xmlns:c16="http://schemas.microsoft.com/office/drawing/2014/chart" uri="{C3380CC4-5D6E-409C-BE32-E72D297353CC}">
              <c16:uniqueId val="{00000008-C15F-49CC-B102-561ED62972C0}"/>
            </c:ext>
          </c:extLst>
        </c:ser>
        <c:ser>
          <c:idx val="4"/>
          <c:order val="4"/>
          <c:tx>
            <c:strRef>
              <c:f>問14年齢層!$X$229</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42-4FFF-BC3F-A375FB15602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問14年齢層!$S$230:$S$238</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問14年齢層!$X$230:$X$238</c:f>
              <c:numCache>
                <c:formatCode>0.0</c:formatCode>
                <c:ptCount val="9"/>
                <c:pt idx="0">
                  <c:v>0</c:v>
                </c:pt>
                <c:pt idx="1">
                  <c:v>0</c:v>
                </c:pt>
                <c:pt idx="2">
                  <c:v>0.9</c:v>
                </c:pt>
                <c:pt idx="3">
                  <c:v>0.5</c:v>
                </c:pt>
                <c:pt idx="4">
                  <c:v>1.2</c:v>
                </c:pt>
                <c:pt idx="5">
                  <c:v>4.5</c:v>
                </c:pt>
                <c:pt idx="6">
                  <c:v>3.2</c:v>
                </c:pt>
                <c:pt idx="7">
                  <c:v>4.9000000000000004</c:v>
                </c:pt>
                <c:pt idx="8">
                  <c:v>14.2</c:v>
                </c:pt>
              </c:numCache>
            </c:numRef>
          </c:val>
          <c:extLst>
            <c:ext xmlns:c16="http://schemas.microsoft.com/office/drawing/2014/chart" uri="{C3380CC4-5D6E-409C-BE32-E72D297353CC}">
              <c16:uniqueId val="{00000009-C15F-49CC-B102-561ED62972C0}"/>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3.5842121437140669E-2"/>
          <c:w val="0.96351575456053073"/>
          <c:h val="0.9274200868548631"/>
        </c:manualLayout>
      </c:layout>
      <c:barChart>
        <c:barDir val="bar"/>
        <c:grouping val="percentStacked"/>
        <c:varyColors val="0"/>
        <c:ser>
          <c:idx val="0"/>
          <c:order val="0"/>
          <c:tx>
            <c:strRef>
              <c:f>問14!$T$5</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DE27-4C1F-B2D6-C6E5F62FEDB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E27-4C1F-B2D6-C6E5F62FEDB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問14!$T$4</c:f>
              <c:numCache>
                <c:formatCode>General</c:formatCode>
                <c:ptCount val="1"/>
                <c:pt idx="0">
                  <c:v>1</c:v>
                </c:pt>
              </c:numCache>
            </c:numRef>
          </c:val>
          <c:extLst>
            <c:ext xmlns:c16="http://schemas.microsoft.com/office/drawing/2014/chart" uri="{C3380CC4-5D6E-409C-BE32-E72D297353CC}">
              <c16:uniqueId val="{00000002-DE27-4C1F-B2D6-C6E5F62FEDB2}"/>
            </c:ext>
          </c:extLst>
        </c:ser>
        <c:ser>
          <c:idx val="1"/>
          <c:order val="1"/>
          <c:tx>
            <c:strRef>
              <c:f>問14!$U$5</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DE27-4C1F-B2D6-C6E5F62FEDB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問14!$U$4</c:f>
              <c:numCache>
                <c:formatCode>General</c:formatCode>
                <c:ptCount val="1"/>
                <c:pt idx="0">
                  <c:v>1</c:v>
                </c:pt>
              </c:numCache>
            </c:numRef>
          </c:val>
          <c:extLst>
            <c:ext xmlns:c16="http://schemas.microsoft.com/office/drawing/2014/chart" uri="{C3380CC4-5D6E-409C-BE32-E72D297353CC}">
              <c16:uniqueId val="{00000004-DE27-4C1F-B2D6-C6E5F62FEDB2}"/>
            </c:ext>
          </c:extLst>
        </c:ser>
        <c:ser>
          <c:idx val="2"/>
          <c:order val="2"/>
          <c:tx>
            <c:strRef>
              <c:f>問14!$V$5</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DE27-4C1F-B2D6-C6E5F62FEDB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問14!$V$4</c:f>
              <c:numCache>
                <c:formatCode>General</c:formatCode>
                <c:ptCount val="1"/>
                <c:pt idx="0">
                  <c:v>1</c:v>
                </c:pt>
              </c:numCache>
            </c:numRef>
          </c:val>
          <c:extLst>
            <c:ext xmlns:c16="http://schemas.microsoft.com/office/drawing/2014/chart" uri="{C3380CC4-5D6E-409C-BE32-E72D297353CC}">
              <c16:uniqueId val="{00000007-DE27-4C1F-B2D6-C6E5F62FEDB2}"/>
            </c:ext>
          </c:extLst>
        </c:ser>
        <c:ser>
          <c:idx val="3"/>
          <c:order val="3"/>
          <c:tx>
            <c:strRef>
              <c:f>問14!$W$5</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問14!$W$4</c:f>
              <c:numCache>
                <c:formatCode>General</c:formatCode>
                <c:ptCount val="1"/>
                <c:pt idx="0">
                  <c:v>1</c:v>
                </c:pt>
              </c:numCache>
            </c:numRef>
          </c:val>
          <c:extLst>
            <c:ext xmlns:c16="http://schemas.microsoft.com/office/drawing/2014/chart" uri="{C3380CC4-5D6E-409C-BE32-E72D297353CC}">
              <c16:uniqueId val="{00000008-DE27-4C1F-B2D6-C6E5F62FEDB2}"/>
            </c:ext>
          </c:extLst>
        </c:ser>
        <c:ser>
          <c:idx val="4"/>
          <c:order val="4"/>
          <c:tx>
            <c:strRef>
              <c:f>問14!$X$5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DE27-4C1F-B2D6-C6E5F62FEDB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問14!$X$4</c:f>
              <c:numCache>
                <c:formatCode>General</c:formatCode>
                <c:ptCount val="1"/>
                <c:pt idx="0">
                  <c:v>1</c:v>
                </c:pt>
              </c:numCache>
            </c:numRef>
          </c:val>
          <c:extLst>
            <c:ext xmlns:c16="http://schemas.microsoft.com/office/drawing/2014/chart" uri="{C3380CC4-5D6E-409C-BE32-E72D297353CC}">
              <c16:uniqueId val="{0000000B-DE27-4C1F-B2D6-C6E5F62FEDB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問14年齢層!$T$229</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AD1-4F9A-8C31-7B2925384AA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AD1-4F9A-8C31-7B2925384AA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問14年齢層!$T$228</c:f>
              <c:numCache>
                <c:formatCode>General</c:formatCode>
                <c:ptCount val="1"/>
                <c:pt idx="0">
                  <c:v>1</c:v>
                </c:pt>
              </c:numCache>
            </c:numRef>
          </c:val>
          <c:extLst>
            <c:ext xmlns:c16="http://schemas.microsoft.com/office/drawing/2014/chart" uri="{C3380CC4-5D6E-409C-BE32-E72D297353CC}">
              <c16:uniqueId val="{00000002-FAD1-4F9A-8C31-7B2925384AA8}"/>
            </c:ext>
          </c:extLst>
        </c:ser>
        <c:ser>
          <c:idx val="1"/>
          <c:order val="1"/>
          <c:tx>
            <c:strRef>
              <c:f>問14年齢層!$U$229</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AD1-4F9A-8C31-7B2925384AA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問14年齢層!$U$228</c:f>
              <c:numCache>
                <c:formatCode>General</c:formatCode>
                <c:ptCount val="1"/>
                <c:pt idx="0">
                  <c:v>1</c:v>
                </c:pt>
              </c:numCache>
            </c:numRef>
          </c:val>
          <c:extLst>
            <c:ext xmlns:c16="http://schemas.microsoft.com/office/drawing/2014/chart" uri="{C3380CC4-5D6E-409C-BE32-E72D297353CC}">
              <c16:uniqueId val="{00000004-FAD1-4F9A-8C31-7B2925384AA8}"/>
            </c:ext>
          </c:extLst>
        </c:ser>
        <c:ser>
          <c:idx val="2"/>
          <c:order val="2"/>
          <c:tx>
            <c:strRef>
              <c:f>問14年齢層!$V$229</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FAD1-4F9A-8C31-7B2925384AA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問14年齢層!$V$228</c:f>
              <c:numCache>
                <c:formatCode>General</c:formatCode>
                <c:ptCount val="1"/>
                <c:pt idx="0">
                  <c:v>1</c:v>
                </c:pt>
              </c:numCache>
            </c:numRef>
          </c:val>
          <c:extLst>
            <c:ext xmlns:c16="http://schemas.microsoft.com/office/drawing/2014/chart" uri="{C3380CC4-5D6E-409C-BE32-E72D297353CC}">
              <c16:uniqueId val="{00000007-FAD1-4F9A-8C31-7B2925384AA8}"/>
            </c:ext>
          </c:extLst>
        </c:ser>
        <c:ser>
          <c:idx val="3"/>
          <c:order val="3"/>
          <c:tx>
            <c:strRef>
              <c:f>問14年齢層!$W$229</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問14年齢層!$W$228</c:f>
              <c:numCache>
                <c:formatCode>General</c:formatCode>
                <c:ptCount val="1"/>
                <c:pt idx="0">
                  <c:v>1</c:v>
                </c:pt>
              </c:numCache>
            </c:numRef>
          </c:val>
          <c:extLst>
            <c:ext xmlns:c16="http://schemas.microsoft.com/office/drawing/2014/chart" uri="{C3380CC4-5D6E-409C-BE32-E72D297353CC}">
              <c16:uniqueId val="{00000008-FAD1-4F9A-8C31-7B2925384AA8}"/>
            </c:ext>
          </c:extLst>
        </c:ser>
        <c:ser>
          <c:idx val="4"/>
          <c:order val="4"/>
          <c:tx>
            <c:strRef>
              <c:f>問14年齢層!$X$229</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FAD1-4F9A-8C31-7B2925384AA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問14年齢層!$X$228</c:f>
              <c:numCache>
                <c:formatCode>General</c:formatCode>
                <c:ptCount val="1"/>
                <c:pt idx="0">
                  <c:v>1</c:v>
                </c:pt>
              </c:numCache>
            </c:numRef>
          </c:val>
          <c:extLst>
            <c:ext xmlns:c16="http://schemas.microsoft.com/office/drawing/2014/chart" uri="{C3380CC4-5D6E-409C-BE32-E72D297353CC}">
              <c16:uniqueId val="{0000000B-FAD1-4F9A-8C31-7B2925384AA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問14年齢層!$T$257</c:f>
              <c:strCache>
                <c:ptCount val="1"/>
                <c:pt idx="0">
                  <c:v>十分に
取り組んでいる</c:v>
                </c:pt>
              </c:strCache>
            </c:strRef>
          </c:tx>
          <c:spPr>
            <a:solidFill>
              <a:schemeClr val="accent1"/>
            </a:solidFill>
            <a:ln w="9525">
              <a:solidFill>
                <a:schemeClr val="tx1"/>
              </a:solidFill>
            </a:ln>
            <a:effectLst/>
          </c:spPr>
          <c:invertIfNegative val="0"/>
          <c:dLbls>
            <c:dLbl>
              <c:idx val="1"/>
              <c:layout>
                <c:manualLayout>
                  <c:x val="-4.2507970244421087E-3"/>
                  <c:y val="3.917333664006151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0F-4691-9504-3494A4E5AF64}"/>
                </c:ext>
              </c:extLst>
            </c:dLbl>
            <c:dLbl>
              <c:idx val="2"/>
              <c:layout>
                <c:manualLayout>
                  <c:x val="-7.0846617074034977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60F-4691-9504-3494A4E5AF64}"/>
                </c:ext>
              </c:extLst>
            </c:dLbl>
            <c:dLbl>
              <c:idx val="5"/>
              <c:layout>
                <c:manualLayout>
                  <c:x val="-2.8338646829613886E-3"/>
                  <c:y val="7.834667328012302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D3-43BA-848C-852BCE527263}"/>
                </c:ext>
              </c:extLst>
            </c:dLbl>
            <c:dLbl>
              <c:idx val="6"/>
              <c:layout>
                <c:manualLayout>
                  <c:x val="-4.250797024442082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D3-43BA-848C-852BCE52726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問14年齢層!$S$258:$S$266</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問14年齢層!$T$258:$T$266</c:f>
              <c:numCache>
                <c:formatCode>0.0</c:formatCode>
                <c:ptCount val="9"/>
                <c:pt idx="0">
                  <c:v>0</c:v>
                </c:pt>
                <c:pt idx="1">
                  <c:v>1.6</c:v>
                </c:pt>
                <c:pt idx="2">
                  <c:v>1.8</c:v>
                </c:pt>
                <c:pt idx="3">
                  <c:v>1.5</c:v>
                </c:pt>
                <c:pt idx="4">
                  <c:v>1.7</c:v>
                </c:pt>
                <c:pt idx="5">
                  <c:v>0.9</c:v>
                </c:pt>
                <c:pt idx="6">
                  <c:v>1.1000000000000001</c:v>
                </c:pt>
                <c:pt idx="7">
                  <c:v>1.1000000000000001</c:v>
                </c:pt>
                <c:pt idx="8">
                  <c:v>0</c:v>
                </c:pt>
              </c:numCache>
            </c:numRef>
          </c:val>
          <c:extLst>
            <c:ext xmlns:c16="http://schemas.microsoft.com/office/drawing/2014/chart" uri="{C3380CC4-5D6E-409C-BE32-E72D297353CC}">
              <c16:uniqueId val="{00000001-0D5F-4420-9BF1-751AABD8BFA2}"/>
            </c:ext>
          </c:extLst>
        </c:ser>
        <c:ser>
          <c:idx val="1"/>
          <c:order val="1"/>
          <c:tx>
            <c:strRef>
              <c:f>問14年齢層!$U$257</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dLbl>
              <c:idx val="5"/>
              <c:layout>
                <c:manualLayout>
                  <c:x val="1.2752391073326222E-2"/>
                  <c:y val="3.3649639956687213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0F-4691-9504-3494A4E5AF64}"/>
                </c:ext>
              </c:extLst>
            </c:dLbl>
            <c:dLbl>
              <c:idx val="6"/>
              <c:layout>
                <c:manualLayout>
                  <c:x val="1.133545873184555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60F-4691-9504-3494A4E5AF64}"/>
                </c:ext>
              </c:extLst>
            </c:dLbl>
            <c:dLbl>
              <c:idx val="8"/>
              <c:layout>
                <c:manualLayout>
                  <c:x val="1.1335458731845528E-2"/>
                  <c:y val="6.7299279897705089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60F-4691-9504-3494A4E5AF6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問14年齢層!$S$258:$S$266</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問14年齢層!$U$258:$U$266</c:f>
              <c:numCache>
                <c:formatCode>0.0</c:formatCode>
                <c:ptCount val="9"/>
                <c:pt idx="0">
                  <c:v>15.8</c:v>
                </c:pt>
                <c:pt idx="1">
                  <c:v>6.6</c:v>
                </c:pt>
                <c:pt idx="2">
                  <c:v>6.1</c:v>
                </c:pt>
                <c:pt idx="3">
                  <c:v>14.2</c:v>
                </c:pt>
                <c:pt idx="4">
                  <c:v>9.5</c:v>
                </c:pt>
                <c:pt idx="5">
                  <c:v>4.5</c:v>
                </c:pt>
                <c:pt idx="6">
                  <c:v>4.2</c:v>
                </c:pt>
                <c:pt idx="7">
                  <c:v>9.1999999999999993</c:v>
                </c:pt>
                <c:pt idx="8">
                  <c:v>6.5</c:v>
                </c:pt>
              </c:numCache>
            </c:numRef>
          </c:val>
          <c:extLst>
            <c:ext xmlns:c16="http://schemas.microsoft.com/office/drawing/2014/chart" uri="{C3380CC4-5D6E-409C-BE32-E72D297353CC}">
              <c16:uniqueId val="{00000002-0D5F-4420-9BF1-751AABD8BFA2}"/>
            </c:ext>
          </c:extLst>
        </c:ser>
        <c:ser>
          <c:idx val="2"/>
          <c:order val="2"/>
          <c:tx>
            <c:strRef>
              <c:f>問14年齢層!$V$257</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問14年齢層!$S$258:$S$266</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問14年齢層!$V$258:$V$266</c:f>
              <c:numCache>
                <c:formatCode>0.0</c:formatCode>
                <c:ptCount val="9"/>
                <c:pt idx="0">
                  <c:v>47.4</c:v>
                </c:pt>
                <c:pt idx="1">
                  <c:v>45.9</c:v>
                </c:pt>
                <c:pt idx="2">
                  <c:v>44.7</c:v>
                </c:pt>
                <c:pt idx="3">
                  <c:v>53.3</c:v>
                </c:pt>
                <c:pt idx="4">
                  <c:v>50.8</c:v>
                </c:pt>
                <c:pt idx="5">
                  <c:v>57.1</c:v>
                </c:pt>
                <c:pt idx="6">
                  <c:v>49.5</c:v>
                </c:pt>
                <c:pt idx="7">
                  <c:v>43.5</c:v>
                </c:pt>
                <c:pt idx="8">
                  <c:v>38.5</c:v>
                </c:pt>
              </c:numCache>
            </c:numRef>
          </c:val>
          <c:extLst>
            <c:ext xmlns:c16="http://schemas.microsoft.com/office/drawing/2014/chart" uri="{C3380CC4-5D6E-409C-BE32-E72D297353CC}">
              <c16:uniqueId val="{00000003-0D5F-4420-9BF1-751AABD8BFA2}"/>
            </c:ext>
          </c:extLst>
        </c:ser>
        <c:ser>
          <c:idx val="3"/>
          <c:order val="3"/>
          <c:tx>
            <c:strRef>
              <c:f>問14年齢層!$W$257</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問14年齢層!$S$258:$S$266</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問14年齢層!$W$258:$W$266</c:f>
              <c:numCache>
                <c:formatCode>0.0</c:formatCode>
                <c:ptCount val="9"/>
                <c:pt idx="0">
                  <c:v>36.799999999999997</c:v>
                </c:pt>
                <c:pt idx="1">
                  <c:v>45.9</c:v>
                </c:pt>
                <c:pt idx="2">
                  <c:v>47.4</c:v>
                </c:pt>
                <c:pt idx="3">
                  <c:v>29.9</c:v>
                </c:pt>
                <c:pt idx="4">
                  <c:v>35.5</c:v>
                </c:pt>
                <c:pt idx="5">
                  <c:v>34.799999999999997</c:v>
                </c:pt>
                <c:pt idx="6">
                  <c:v>38.9</c:v>
                </c:pt>
                <c:pt idx="7">
                  <c:v>37</c:v>
                </c:pt>
                <c:pt idx="8">
                  <c:v>38.5</c:v>
                </c:pt>
              </c:numCache>
            </c:numRef>
          </c:val>
          <c:extLst>
            <c:ext xmlns:c16="http://schemas.microsoft.com/office/drawing/2014/chart" uri="{C3380CC4-5D6E-409C-BE32-E72D297353CC}">
              <c16:uniqueId val="{00000004-0D5F-4420-9BF1-751AABD8BFA2}"/>
            </c:ext>
          </c:extLst>
        </c:ser>
        <c:ser>
          <c:idx val="4"/>
          <c:order val="4"/>
          <c:tx>
            <c:strRef>
              <c:f>問14年齢層!$X$257</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0F-4691-9504-3494A4E5AF64}"/>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0F-4691-9504-3494A4E5AF64}"/>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0F-4691-9504-3494A4E5AF6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問14年齢層!$S$258:$S$266</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問14年齢層!$X$258:$X$266</c:f>
              <c:numCache>
                <c:formatCode>0.0</c:formatCode>
                <c:ptCount val="9"/>
                <c:pt idx="0">
                  <c:v>0</c:v>
                </c:pt>
                <c:pt idx="1">
                  <c:v>0</c:v>
                </c:pt>
                <c:pt idx="2">
                  <c:v>0</c:v>
                </c:pt>
                <c:pt idx="3">
                  <c:v>1</c:v>
                </c:pt>
                <c:pt idx="4">
                  <c:v>2.5</c:v>
                </c:pt>
                <c:pt idx="5">
                  <c:v>2.7</c:v>
                </c:pt>
                <c:pt idx="6">
                  <c:v>6.3</c:v>
                </c:pt>
                <c:pt idx="7">
                  <c:v>9.1999999999999993</c:v>
                </c:pt>
                <c:pt idx="8">
                  <c:v>16.600000000000001</c:v>
                </c:pt>
              </c:numCache>
            </c:numRef>
          </c:val>
          <c:extLst>
            <c:ext xmlns:c16="http://schemas.microsoft.com/office/drawing/2014/chart" uri="{C3380CC4-5D6E-409C-BE32-E72D297353CC}">
              <c16:uniqueId val="{00000005-0D5F-4420-9BF1-751AABD8BFA2}"/>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問14年齢層!$T$257</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5C4-4D7F-9276-36380FD38DF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5C4-4D7F-9276-36380FD38DF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問14年齢層!$T$256</c:f>
              <c:numCache>
                <c:formatCode>General</c:formatCode>
                <c:ptCount val="1"/>
                <c:pt idx="0">
                  <c:v>1</c:v>
                </c:pt>
              </c:numCache>
            </c:numRef>
          </c:val>
          <c:extLst>
            <c:ext xmlns:c16="http://schemas.microsoft.com/office/drawing/2014/chart" uri="{C3380CC4-5D6E-409C-BE32-E72D297353CC}">
              <c16:uniqueId val="{00000002-65C4-4D7F-9276-36380FD38DF8}"/>
            </c:ext>
          </c:extLst>
        </c:ser>
        <c:ser>
          <c:idx val="1"/>
          <c:order val="1"/>
          <c:tx>
            <c:strRef>
              <c:f>問14年齢層!$U$257</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5C4-4D7F-9276-36380FD38DF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問14年齢層!$U$256</c:f>
              <c:numCache>
                <c:formatCode>General</c:formatCode>
                <c:ptCount val="1"/>
                <c:pt idx="0">
                  <c:v>1</c:v>
                </c:pt>
              </c:numCache>
            </c:numRef>
          </c:val>
          <c:extLst>
            <c:ext xmlns:c16="http://schemas.microsoft.com/office/drawing/2014/chart" uri="{C3380CC4-5D6E-409C-BE32-E72D297353CC}">
              <c16:uniqueId val="{00000004-65C4-4D7F-9276-36380FD38DF8}"/>
            </c:ext>
          </c:extLst>
        </c:ser>
        <c:ser>
          <c:idx val="2"/>
          <c:order val="2"/>
          <c:tx>
            <c:strRef>
              <c:f>問14年齢層!$V$257</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65C4-4D7F-9276-36380FD38DF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問14年齢層!$V$256</c:f>
              <c:numCache>
                <c:formatCode>General</c:formatCode>
                <c:ptCount val="1"/>
                <c:pt idx="0">
                  <c:v>1</c:v>
                </c:pt>
              </c:numCache>
            </c:numRef>
          </c:val>
          <c:extLst>
            <c:ext xmlns:c16="http://schemas.microsoft.com/office/drawing/2014/chart" uri="{C3380CC4-5D6E-409C-BE32-E72D297353CC}">
              <c16:uniqueId val="{00000007-65C4-4D7F-9276-36380FD38DF8}"/>
            </c:ext>
          </c:extLst>
        </c:ser>
        <c:ser>
          <c:idx val="3"/>
          <c:order val="3"/>
          <c:tx>
            <c:strRef>
              <c:f>問14年齢層!$W$257</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問14年齢層!$W$256</c:f>
              <c:numCache>
                <c:formatCode>General</c:formatCode>
                <c:ptCount val="1"/>
                <c:pt idx="0">
                  <c:v>1</c:v>
                </c:pt>
              </c:numCache>
            </c:numRef>
          </c:val>
          <c:extLst>
            <c:ext xmlns:c16="http://schemas.microsoft.com/office/drawing/2014/chart" uri="{C3380CC4-5D6E-409C-BE32-E72D297353CC}">
              <c16:uniqueId val="{00000008-65C4-4D7F-9276-36380FD38DF8}"/>
            </c:ext>
          </c:extLst>
        </c:ser>
        <c:ser>
          <c:idx val="4"/>
          <c:order val="4"/>
          <c:tx>
            <c:strRef>
              <c:f>問14年齢層!$X$257</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65C4-4D7F-9276-36380FD38DF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問14年齢層!$X$256</c:f>
              <c:numCache>
                <c:formatCode>General</c:formatCode>
                <c:ptCount val="1"/>
                <c:pt idx="0">
                  <c:v>1</c:v>
                </c:pt>
              </c:numCache>
            </c:numRef>
          </c:val>
          <c:extLst>
            <c:ext xmlns:c16="http://schemas.microsoft.com/office/drawing/2014/chart" uri="{C3380CC4-5D6E-409C-BE32-E72D297353CC}">
              <c16:uniqueId val="{0000000B-65C4-4D7F-9276-36380FD38DF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問14年齢層!$T$285</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問14年齢層!$S$286:$S$294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問14年齢層!$T$286:$T$294</c:f>
              <c:numCache>
                <c:formatCode>0.0</c:formatCode>
                <c:ptCount val="9"/>
                <c:pt idx="0">
                  <c:v>47.4</c:v>
                </c:pt>
                <c:pt idx="1">
                  <c:v>32.799999999999997</c:v>
                </c:pt>
                <c:pt idx="2">
                  <c:v>32.5</c:v>
                </c:pt>
                <c:pt idx="3">
                  <c:v>33</c:v>
                </c:pt>
                <c:pt idx="4">
                  <c:v>28.1</c:v>
                </c:pt>
                <c:pt idx="5">
                  <c:v>28.6</c:v>
                </c:pt>
                <c:pt idx="6">
                  <c:v>32.6</c:v>
                </c:pt>
                <c:pt idx="7">
                  <c:v>28.8</c:v>
                </c:pt>
                <c:pt idx="8">
                  <c:v>30.2</c:v>
                </c:pt>
              </c:numCache>
            </c:numRef>
          </c:val>
          <c:extLst>
            <c:ext xmlns:c16="http://schemas.microsoft.com/office/drawing/2014/chart" uri="{C3380CC4-5D6E-409C-BE32-E72D297353CC}">
              <c16:uniqueId val="{00000005-AC8E-476C-941A-FED1E1B5562D}"/>
            </c:ext>
          </c:extLst>
        </c:ser>
        <c:ser>
          <c:idx val="1"/>
          <c:order val="1"/>
          <c:tx>
            <c:strRef>
              <c:f>問14年齢層!$U$285</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問14年齢層!$S$286:$S$294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問14年齢層!$U$286:$U$294</c:f>
              <c:numCache>
                <c:formatCode>0.0</c:formatCode>
                <c:ptCount val="9"/>
                <c:pt idx="0">
                  <c:v>47.4</c:v>
                </c:pt>
                <c:pt idx="1">
                  <c:v>42.6</c:v>
                </c:pt>
                <c:pt idx="2">
                  <c:v>36</c:v>
                </c:pt>
                <c:pt idx="3">
                  <c:v>47.7</c:v>
                </c:pt>
                <c:pt idx="4">
                  <c:v>50.4</c:v>
                </c:pt>
                <c:pt idx="5">
                  <c:v>45.5</c:v>
                </c:pt>
                <c:pt idx="6">
                  <c:v>42.1</c:v>
                </c:pt>
                <c:pt idx="7">
                  <c:v>58.7</c:v>
                </c:pt>
                <c:pt idx="8">
                  <c:v>46.7</c:v>
                </c:pt>
              </c:numCache>
            </c:numRef>
          </c:val>
          <c:extLst>
            <c:ext xmlns:c16="http://schemas.microsoft.com/office/drawing/2014/chart" uri="{C3380CC4-5D6E-409C-BE32-E72D297353CC}">
              <c16:uniqueId val="{00000006-AC8E-476C-941A-FED1E1B5562D}"/>
            </c:ext>
          </c:extLst>
        </c:ser>
        <c:ser>
          <c:idx val="2"/>
          <c:order val="2"/>
          <c:tx>
            <c:strRef>
              <c:f>問14年齢層!$V$285</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dLbl>
              <c:idx val="0"/>
              <c:layout>
                <c:manualLayout>
                  <c:x val="-1.0390717136407391E-16"/>
                  <c:y val="-4.4871458375395343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F1D-4BA9-871E-C3A2EA927A1B}"/>
                </c:ext>
              </c:extLst>
            </c:dLbl>
            <c:dLbl>
              <c:idx val="5"/>
              <c:layout>
                <c:manualLayout>
                  <c:x val="-2.7463096464127338E-3"/>
                  <c:y val="1.1395879749836077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A2-4EE8-97A4-270CA1BCDE1A}"/>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1D-4BA9-871E-C3A2EA927A1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問14年齢層!$S$286:$S$294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問14年齢層!$V$286:$V$294</c:f>
              <c:numCache>
                <c:formatCode>0.0</c:formatCode>
                <c:ptCount val="9"/>
                <c:pt idx="0">
                  <c:v>0</c:v>
                </c:pt>
                <c:pt idx="1">
                  <c:v>18</c:v>
                </c:pt>
                <c:pt idx="2">
                  <c:v>25.4</c:v>
                </c:pt>
                <c:pt idx="3">
                  <c:v>16.2</c:v>
                </c:pt>
                <c:pt idx="4">
                  <c:v>19</c:v>
                </c:pt>
                <c:pt idx="5">
                  <c:v>24.1</c:v>
                </c:pt>
                <c:pt idx="6">
                  <c:v>16.8</c:v>
                </c:pt>
                <c:pt idx="7">
                  <c:v>8.1999999999999993</c:v>
                </c:pt>
                <c:pt idx="8">
                  <c:v>15.4</c:v>
                </c:pt>
              </c:numCache>
            </c:numRef>
          </c:val>
          <c:extLst>
            <c:ext xmlns:c16="http://schemas.microsoft.com/office/drawing/2014/chart" uri="{C3380CC4-5D6E-409C-BE32-E72D297353CC}">
              <c16:uniqueId val="{00000007-AC8E-476C-941A-FED1E1B5562D}"/>
            </c:ext>
          </c:extLst>
        </c:ser>
        <c:ser>
          <c:idx val="3"/>
          <c:order val="3"/>
          <c:tx>
            <c:strRef>
              <c:f>問14年齢層!$W$285</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1D-4BA9-871E-C3A2EA927A1B}"/>
                </c:ext>
              </c:extLst>
            </c:dLbl>
            <c:dLbl>
              <c:idx val="2"/>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A2-4EE8-97A4-270CA1BCDE1A}"/>
                </c:ext>
              </c:extLst>
            </c:dLbl>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A2-4EE8-97A4-270CA1BCDE1A}"/>
                </c:ext>
              </c:extLst>
            </c:dLbl>
            <c:dLbl>
              <c:idx val="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A2-4EE8-97A4-270CA1BCDE1A}"/>
                </c:ext>
              </c:extLst>
            </c:dLbl>
            <c:dLbl>
              <c:idx val="5"/>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A2-4EE8-97A4-270CA1BCDE1A}"/>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A2-4EE8-97A4-270CA1BCDE1A}"/>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A2-4EE8-97A4-270CA1BCDE1A}"/>
                </c:ext>
              </c:extLst>
            </c:dLbl>
            <c:dLbl>
              <c:idx val="8"/>
              <c:layout>
                <c:manualLayout>
                  <c:x val="-1.098523858565043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AE-4355-9AD8-37F476765E7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問14年齢層!$S$286:$S$294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問14年齢層!$W$286:$W$294</c:f>
              <c:numCache>
                <c:formatCode>0.0</c:formatCode>
                <c:ptCount val="9"/>
                <c:pt idx="0">
                  <c:v>5.3</c:v>
                </c:pt>
                <c:pt idx="1">
                  <c:v>6.6</c:v>
                </c:pt>
                <c:pt idx="2">
                  <c:v>6.1</c:v>
                </c:pt>
                <c:pt idx="3">
                  <c:v>2.5</c:v>
                </c:pt>
                <c:pt idx="4">
                  <c:v>2.1</c:v>
                </c:pt>
                <c:pt idx="5">
                  <c:v>0.9</c:v>
                </c:pt>
                <c:pt idx="6">
                  <c:v>4.2</c:v>
                </c:pt>
                <c:pt idx="7">
                  <c:v>2.2000000000000002</c:v>
                </c:pt>
                <c:pt idx="8">
                  <c:v>1.8</c:v>
                </c:pt>
              </c:numCache>
            </c:numRef>
          </c:val>
          <c:extLst>
            <c:ext xmlns:c16="http://schemas.microsoft.com/office/drawing/2014/chart" uri="{C3380CC4-5D6E-409C-BE32-E72D297353CC}">
              <c16:uniqueId val="{00000008-AC8E-476C-941A-FED1E1B5562D}"/>
            </c:ext>
          </c:extLst>
        </c:ser>
        <c:ser>
          <c:idx val="4"/>
          <c:order val="4"/>
          <c:tx>
            <c:strRef>
              <c:f>問14年齢層!$X$285</c:f>
              <c:strCache>
                <c:ptCount val="1"/>
                <c:pt idx="0">
                  <c:v>（無効回答）</c:v>
                </c:pt>
              </c:strCache>
            </c:strRef>
          </c:tx>
          <c:spPr>
            <a:solidFill>
              <a:schemeClr val="bg1"/>
            </a:solidFill>
            <a:ln>
              <a:solidFill>
                <a:schemeClr val="tx1"/>
              </a:solidFill>
            </a:ln>
            <a:effectLst/>
          </c:spPr>
          <c:invertIfNegative val="0"/>
          <c:dLbls>
            <c:dLbl>
              <c:idx val="6"/>
              <c:layout>
                <c:manualLayout>
                  <c:x val="1.101369236390615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81-42AA-B8FD-D3CF6F79C16A}"/>
                </c:ext>
              </c:extLst>
            </c:dLbl>
            <c:dLbl>
              <c:idx val="7"/>
              <c:layout>
                <c:manualLayout>
                  <c:x val="2.128790224282538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81-42AA-B8FD-D3CF6F79C16A}"/>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A2-4EE8-97A4-270CA1BCDE1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問14年齢層!$S$286:$S$294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問14年齢層!$X$286:$X$294</c:f>
              <c:numCache>
                <c:formatCode>0.0</c:formatCode>
                <c:ptCount val="9"/>
                <c:pt idx="0">
                  <c:v>0</c:v>
                </c:pt>
                <c:pt idx="1">
                  <c:v>0</c:v>
                </c:pt>
                <c:pt idx="2">
                  <c:v>0</c:v>
                </c:pt>
                <c:pt idx="3">
                  <c:v>0.5</c:v>
                </c:pt>
                <c:pt idx="4">
                  <c:v>0.4</c:v>
                </c:pt>
                <c:pt idx="5">
                  <c:v>0.9</c:v>
                </c:pt>
                <c:pt idx="6">
                  <c:v>4.2</c:v>
                </c:pt>
                <c:pt idx="7">
                  <c:v>2.2000000000000002</c:v>
                </c:pt>
                <c:pt idx="8">
                  <c:v>5.9</c:v>
                </c:pt>
              </c:numCache>
            </c:numRef>
          </c:val>
          <c:extLst>
            <c:ext xmlns:c16="http://schemas.microsoft.com/office/drawing/2014/chart" uri="{C3380CC4-5D6E-409C-BE32-E72D297353CC}">
              <c16:uniqueId val="{00000009-AC8E-476C-941A-FED1E1B5562D}"/>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問14年齢層!$T$285</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AD6-4381-A59D-4FA733CC5A8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AD6-4381-A59D-4FA733CC5A83}"/>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問14年齢層!$T$284</c:f>
              <c:numCache>
                <c:formatCode>General</c:formatCode>
                <c:ptCount val="1"/>
                <c:pt idx="0">
                  <c:v>1</c:v>
                </c:pt>
              </c:numCache>
            </c:numRef>
          </c:val>
          <c:extLst>
            <c:ext xmlns:c16="http://schemas.microsoft.com/office/drawing/2014/chart" uri="{C3380CC4-5D6E-409C-BE32-E72D297353CC}">
              <c16:uniqueId val="{00000002-6AD6-4381-A59D-4FA733CC5A83}"/>
            </c:ext>
          </c:extLst>
        </c:ser>
        <c:ser>
          <c:idx val="1"/>
          <c:order val="1"/>
          <c:tx>
            <c:strRef>
              <c:f>問14年齢層!$U$285</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6AD6-4381-A59D-4FA733CC5A8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問14年齢層!$U$284</c:f>
              <c:numCache>
                <c:formatCode>General</c:formatCode>
                <c:ptCount val="1"/>
                <c:pt idx="0">
                  <c:v>1</c:v>
                </c:pt>
              </c:numCache>
            </c:numRef>
          </c:val>
          <c:extLst>
            <c:ext xmlns:c16="http://schemas.microsoft.com/office/drawing/2014/chart" uri="{C3380CC4-5D6E-409C-BE32-E72D297353CC}">
              <c16:uniqueId val="{00000004-6AD6-4381-A59D-4FA733CC5A83}"/>
            </c:ext>
          </c:extLst>
        </c:ser>
        <c:ser>
          <c:idx val="2"/>
          <c:order val="2"/>
          <c:tx>
            <c:strRef>
              <c:f>問14年齢層!$V$285</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6AD6-4381-A59D-4FA733CC5A8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問14年齢層!$V$284</c:f>
              <c:numCache>
                <c:formatCode>General</c:formatCode>
                <c:ptCount val="1"/>
                <c:pt idx="0">
                  <c:v>1</c:v>
                </c:pt>
              </c:numCache>
            </c:numRef>
          </c:val>
          <c:extLst>
            <c:ext xmlns:c16="http://schemas.microsoft.com/office/drawing/2014/chart" uri="{C3380CC4-5D6E-409C-BE32-E72D297353CC}">
              <c16:uniqueId val="{00000007-6AD6-4381-A59D-4FA733CC5A83}"/>
            </c:ext>
          </c:extLst>
        </c:ser>
        <c:ser>
          <c:idx val="3"/>
          <c:order val="3"/>
          <c:tx>
            <c:strRef>
              <c:f>問14年齢層!$W$285</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問14年齢層!$W$284</c:f>
              <c:numCache>
                <c:formatCode>General</c:formatCode>
                <c:ptCount val="1"/>
                <c:pt idx="0">
                  <c:v>1</c:v>
                </c:pt>
              </c:numCache>
            </c:numRef>
          </c:val>
          <c:extLst>
            <c:ext xmlns:c16="http://schemas.microsoft.com/office/drawing/2014/chart" uri="{C3380CC4-5D6E-409C-BE32-E72D297353CC}">
              <c16:uniqueId val="{00000008-6AD6-4381-A59D-4FA733CC5A83}"/>
            </c:ext>
          </c:extLst>
        </c:ser>
        <c:ser>
          <c:idx val="4"/>
          <c:order val="4"/>
          <c:tx>
            <c:strRef>
              <c:f>問14年齢層!$X$285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6AD6-4381-A59D-4FA733CC5A8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問14年齢層!$X$284</c:f>
              <c:numCache>
                <c:formatCode>General</c:formatCode>
                <c:ptCount val="1"/>
                <c:pt idx="0">
                  <c:v>1</c:v>
                </c:pt>
              </c:numCache>
            </c:numRef>
          </c:val>
          <c:extLst>
            <c:ext xmlns:c16="http://schemas.microsoft.com/office/drawing/2014/chart" uri="{C3380CC4-5D6E-409C-BE32-E72D297353CC}">
              <c16:uniqueId val="{0000000B-6AD6-4381-A59D-4FA733CC5A8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問14年齢層!$T$313</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問14年齢層!$S$314:$S$322</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問14年齢層!$T$314:$T$322</c:f>
              <c:numCache>
                <c:formatCode>0.0</c:formatCode>
                <c:ptCount val="9"/>
                <c:pt idx="0">
                  <c:v>36.799999999999997</c:v>
                </c:pt>
                <c:pt idx="1">
                  <c:v>24.6</c:v>
                </c:pt>
                <c:pt idx="2">
                  <c:v>27.2</c:v>
                </c:pt>
                <c:pt idx="3">
                  <c:v>28.4</c:v>
                </c:pt>
                <c:pt idx="4">
                  <c:v>26</c:v>
                </c:pt>
                <c:pt idx="5">
                  <c:v>24.1</c:v>
                </c:pt>
                <c:pt idx="6">
                  <c:v>32.6</c:v>
                </c:pt>
                <c:pt idx="7">
                  <c:v>21.7</c:v>
                </c:pt>
                <c:pt idx="8">
                  <c:v>19.5</c:v>
                </c:pt>
              </c:numCache>
            </c:numRef>
          </c:val>
          <c:extLst>
            <c:ext xmlns:c16="http://schemas.microsoft.com/office/drawing/2014/chart" uri="{C3380CC4-5D6E-409C-BE32-E72D297353CC}">
              <c16:uniqueId val="{00000000-03DA-45C9-B3E0-2D19599E2CED}"/>
            </c:ext>
          </c:extLst>
        </c:ser>
        <c:ser>
          <c:idx val="1"/>
          <c:order val="1"/>
          <c:tx>
            <c:strRef>
              <c:f>問14年齢層!$U$313</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問14年齢層!$S$314:$S$322</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問14年齢層!$U$314:$U$322</c:f>
              <c:numCache>
                <c:formatCode>0.0</c:formatCode>
                <c:ptCount val="9"/>
                <c:pt idx="0">
                  <c:v>47.4</c:v>
                </c:pt>
                <c:pt idx="1">
                  <c:v>42.6</c:v>
                </c:pt>
                <c:pt idx="2">
                  <c:v>34.200000000000003</c:v>
                </c:pt>
                <c:pt idx="3">
                  <c:v>49.2</c:v>
                </c:pt>
                <c:pt idx="4">
                  <c:v>43</c:v>
                </c:pt>
                <c:pt idx="5">
                  <c:v>40.200000000000003</c:v>
                </c:pt>
                <c:pt idx="6">
                  <c:v>32.6</c:v>
                </c:pt>
                <c:pt idx="7">
                  <c:v>51.1</c:v>
                </c:pt>
                <c:pt idx="8">
                  <c:v>43.8</c:v>
                </c:pt>
              </c:numCache>
            </c:numRef>
          </c:val>
          <c:extLst>
            <c:ext xmlns:c16="http://schemas.microsoft.com/office/drawing/2014/chart" uri="{C3380CC4-5D6E-409C-BE32-E72D297353CC}">
              <c16:uniqueId val="{00000001-03DA-45C9-B3E0-2D19599E2CED}"/>
            </c:ext>
          </c:extLst>
        </c:ser>
        <c:ser>
          <c:idx val="2"/>
          <c:order val="2"/>
          <c:tx>
            <c:strRef>
              <c:f>問14年齢層!$V$313</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問14年齢層!$S$314:$S$322</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問14年齢層!$V$314:$V$322</c:f>
              <c:numCache>
                <c:formatCode>0.0</c:formatCode>
                <c:ptCount val="9"/>
                <c:pt idx="0">
                  <c:v>15.8</c:v>
                </c:pt>
                <c:pt idx="1">
                  <c:v>26.2</c:v>
                </c:pt>
                <c:pt idx="2">
                  <c:v>34.200000000000003</c:v>
                </c:pt>
                <c:pt idx="3">
                  <c:v>18.8</c:v>
                </c:pt>
                <c:pt idx="4">
                  <c:v>26.9</c:v>
                </c:pt>
                <c:pt idx="5">
                  <c:v>29.5</c:v>
                </c:pt>
                <c:pt idx="6">
                  <c:v>29.5</c:v>
                </c:pt>
                <c:pt idx="7">
                  <c:v>22.3</c:v>
                </c:pt>
                <c:pt idx="8">
                  <c:v>26</c:v>
                </c:pt>
              </c:numCache>
            </c:numRef>
          </c:val>
          <c:extLst>
            <c:ext xmlns:c16="http://schemas.microsoft.com/office/drawing/2014/chart" uri="{C3380CC4-5D6E-409C-BE32-E72D297353CC}">
              <c16:uniqueId val="{00000002-03DA-45C9-B3E0-2D19599E2CED}"/>
            </c:ext>
          </c:extLst>
        </c:ser>
        <c:ser>
          <c:idx val="3"/>
          <c:order val="3"/>
          <c:tx>
            <c:strRef>
              <c:f>問14年齢層!$W$313</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dLbl>
              <c:idx val="0"/>
              <c:layout>
                <c:manualLayout>
                  <c:x val="2.8338646829613887E-2"/>
                  <c:y val="-4.27215828790628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21-44B5-9A90-7804FD22A4FC}"/>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0E-4049-A48D-58DAF6BB09B5}"/>
                </c:ext>
              </c:extLst>
            </c:dLbl>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DA-45C9-B3E0-2D19599E2CED}"/>
                </c:ext>
              </c:extLst>
            </c:dLbl>
            <c:dLbl>
              <c:idx val="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0E-4049-A48D-58DAF6BB09B5}"/>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0E-4049-A48D-58DAF6BB09B5}"/>
                </c:ext>
              </c:extLst>
            </c:dLbl>
            <c:dLbl>
              <c:idx val="6"/>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0E-4049-A48D-58DAF6BB09B5}"/>
                </c:ext>
              </c:extLst>
            </c:dLbl>
            <c:dLbl>
              <c:idx val="7"/>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0E-4049-A48D-58DAF6BB09B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問14年齢層!$S$314:$S$322</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問14年齢層!$W$314:$W$322</c:f>
              <c:numCache>
                <c:formatCode>0.0</c:formatCode>
                <c:ptCount val="9"/>
                <c:pt idx="0">
                  <c:v>0</c:v>
                </c:pt>
                <c:pt idx="1">
                  <c:v>6.6</c:v>
                </c:pt>
                <c:pt idx="2">
                  <c:v>4.4000000000000004</c:v>
                </c:pt>
                <c:pt idx="3">
                  <c:v>2.5</c:v>
                </c:pt>
                <c:pt idx="4">
                  <c:v>3.3</c:v>
                </c:pt>
                <c:pt idx="5">
                  <c:v>4.5</c:v>
                </c:pt>
                <c:pt idx="6">
                  <c:v>3.2</c:v>
                </c:pt>
                <c:pt idx="7">
                  <c:v>3.3</c:v>
                </c:pt>
                <c:pt idx="8">
                  <c:v>4.7</c:v>
                </c:pt>
              </c:numCache>
            </c:numRef>
          </c:val>
          <c:extLst>
            <c:ext xmlns:c16="http://schemas.microsoft.com/office/drawing/2014/chart" uri="{C3380CC4-5D6E-409C-BE32-E72D297353CC}">
              <c16:uniqueId val="{00000004-03DA-45C9-B3E0-2D19599E2CED}"/>
            </c:ext>
          </c:extLst>
        </c:ser>
        <c:ser>
          <c:idx val="4"/>
          <c:order val="4"/>
          <c:tx>
            <c:strRef>
              <c:f>問14年齢層!$X$313</c:f>
              <c:strCache>
                <c:ptCount val="1"/>
                <c:pt idx="0">
                  <c:v>（無効回答）</c:v>
                </c:pt>
              </c:strCache>
            </c:strRef>
          </c:tx>
          <c:spPr>
            <a:solidFill>
              <a:schemeClr val="bg1"/>
            </a:solidFill>
            <a:ln>
              <a:solidFill>
                <a:schemeClr val="tx1"/>
              </a:solidFill>
            </a:ln>
            <a:effectLst/>
          </c:spPr>
          <c:invertIfNegative val="0"/>
          <c:dLbls>
            <c:dLbl>
              <c:idx val="0"/>
              <c:layout>
                <c:manualLayout>
                  <c:x val="2.660407619079496E-2"/>
                  <c:y val="-3.8458005249343834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D2B4-4826-8712-BEE4969DDFC6}"/>
                </c:ext>
              </c:extLst>
            </c:dLbl>
            <c:dLbl>
              <c:idx val="5"/>
              <c:layout>
                <c:manualLayout>
                  <c:x val="1.5989579410968954E-2"/>
                  <c:y val="7.834667328012302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35-472F-AD40-9B739B86F257}"/>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3DA-45C9-B3E0-2D19599E2CE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問14年齢層!$S$314:$S$322</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問14年齢層!$X$314:$X$322</c:f>
              <c:numCache>
                <c:formatCode>0.0</c:formatCode>
                <c:ptCount val="9"/>
                <c:pt idx="0">
                  <c:v>0</c:v>
                </c:pt>
                <c:pt idx="1">
                  <c:v>0</c:v>
                </c:pt>
                <c:pt idx="2">
                  <c:v>0</c:v>
                </c:pt>
                <c:pt idx="3">
                  <c:v>1</c:v>
                </c:pt>
                <c:pt idx="4">
                  <c:v>0.8</c:v>
                </c:pt>
                <c:pt idx="5">
                  <c:v>1.8</c:v>
                </c:pt>
                <c:pt idx="6">
                  <c:v>2.1</c:v>
                </c:pt>
                <c:pt idx="7">
                  <c:v>1.6</c:v>
                </c:pt>
                <c:pt idx="8">
                  <c:v>5.9</c:v>
                </c:pt>
              </c:numCache>
            </c:numRef>
          </c:val>
          <c:extLst>
            <c:ext xmlns:c16="http://schemas.microsoft.com/office/drawing/2014/chart" uri="{C3380CC4-5D6E-409C-BE32-E72D297353CC}">
              <c16:uniqueId val="{0000000B-03DA-45C9-B3E0-2D19599E2CED}"/>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問14年齢層!$T$313</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CE1-4FAF-B521-B08E4FAAFD4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CE1-4FAF-B521-B08E4FAAFD4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問14年齢層!$T$312</c:f>
              <c:numCache>
                <c:formatCode>General</c:formatCode>
                <c:ptCount val="1"/>
                <c:pt idx="0">
                  <c:v>1</c:v>
                </c:pt>
              </c:numCache>
            </c:numRef>
          </c:val>
          <c:extLst>
            <c:ext xmlns:c16="http://schemas.microsoft.com/office/drawing/2014/chart" uri="{C3380CC4-5D6E-409C-BE32-E72D297353CC}">
              <c16:uniqueId val="{00000002-ACE1-4FAF-B521-B08E4FAAFD4D}"/>
            </c:ext>
          </c:extLst>
        </c:ser>
        <c:ser>
          <c:idx val="1"/>
          <c:order val="1"/>
          <c:tx>
            <c:strRef>
              <c:f>問14年齢層!$U$313</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CE1-4FAF-B521-B08E4FAAFD4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問14年齢層!$U$312</c:f>
              <c:numCache>
                <c:formatCode>General</c:formatCode>
                <c:ptCount val="1"/>
                <c:pt idx="0">
                  <c:v>1</c:v>
                </c:pt>
              </c:numCache>
            </c:numRef>
          </c:val>
          <c:extLst>
            <c:ext xmlns:c16="http://schemas.microsoft.com/office/drawing/2014/chart" uri="{C3380CC4-5D6E-409C-BE32-E72D297353CC}">
              <c16:uniqueId val="{00000004-ACE1-4FAF-B521-B08E4FAAFD4D}"/>
            </c:ext>
          </c:extLst>
        </c:ser>
        <c:ser>
          <c:idx val="2"/>
          <c:order val="2"/>
          <c:tx>
            <c:strRef>
              <c:f>問14年齢層!$V$313</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ACE1-4FAF-B521-B08E4FAAFD4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問14年齢層!$V$312</c:f>
              <c:numCache>
                <c:formatCode>General</c:formatCode>
                <c:ptCount val="1"/>
                <c:pt idx="0">
                  <c:v>1</c:v>
                </c:pt>
              </c:numCache>
            </c:numRef>
          </c:val>
          <c:extLst>
            <c:ext xmlns:c16="http://schemas.microsoft.com/office/drawing/2014/chart" uri="{C3380CC4-5D6E-409C-BE32-E72D297353CC}">
              <c16:uniqueId val="{00000007-ACE1-4FAF-B521-B08E4FAAFD4D}"/>
            </c:ext>
          </c:extLst>
        </c:ser>
        <c:ser>
          <c:idx val="3"/>
          <c:order val="3"/>
          <c:tx>
            <c:strRef>
              <c:f>問14年齢層!$W$313</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問14年齢層!$W$312</c:f>
              <c:numCache>
                <c:formatCode>General</c:formatCode>
                <c:ptCount val="1"/>
                <c:pt idx="0">
                  <c:v>1</c:v>
                </c:pt>
              </c:numCache>
            </c:numRef>
          </c:val>
          <c:extLst>
            <c:ext xmlns:c16="http://schemas.microsoft.com/office/drawing/2014/chart" uri="{C3380CC4-5D6E-409C-BE32-E72D297353CC}">
              <c16:uniqueId val="{00000008-ACE1-4FAF-B521-B08E4FAAFD4D}"/>
            </c:ext>
          </c:extLst>
        </c:ser>
        <c:ser>
          <c:idx val="4"/>
          <c:order val="4"/>
          <c:tx>
            <c:strRef>
              <c:f>問14年齢層!$X$313</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ACE1-4FAF-B521-B08E4FAAFD4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問14年齢層!$X$312</c:f>
              <c:numCache>
                <c:formatCode>General</c:formatCode>
                <c:ptCount val="1"/>
                <c:pt idx="0">
                  <c:v>1</c:v>
                </c:pt>
              </c:numCache>
            </c:numRef>
          </c:val>
          <c:extLst>
            <c:ext xmlns:c16="http://schemas.microsoft.com/office/drawing/2014/chart" uri="{C3380CC4-5D6E-409C-BE32-E72D297353CC}">
              <c16:uniqueId val="{0000000B-ACE1-4FAF-B521-B08E4FAAFD4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問14年齢層!$T$341</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問14年齢層!$S$342:$S$350</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問14年齢層!$T$342:$T$350</c:f>
              <c:numCache>
                <c:formatCode>0.0</c:formatCode>
                <c:ptCount val="9"/>
                <c:pt idx="0">
                  <c:v>26.3</c:v>
                </c:pt>
                <c:pt idx="1">
                  <c:v>23</c:v>
                </c:pt>
                <c:pt idx="2">
                  <c:v>19.3</c:v>
                </c:pt>
                <c:pt idx="3">
                  <c:v>24.4</c:v>
                </c:pt>
                <c:pt idx="4">
                  <c:v>19</c:v>
                </c:pt>
                <c:pt idx="5">
                  <c:v>15.2</c:v>
                </c:pt>
                <c:pt idx="6">
                  <c:v>16.8</c:v>
                </c:pt>
                <c:pt idx="7">
                  <c:v>16.8</c:v>
                </c:pt>
                <c:pt idx="8">
                  <c:v>10.7</c:v>
                </c:pt>
              </c:numCache>
            </c:numRef>
          </c:val>
          <c:extLst>
            <c:ext xmlns:c16="http://schemas.microsoft.com/office/drawing/2014/chart" uri="{C3380CC4-5D6E-409C-BE32-E72D297353CC}">
              <c16:uniqueId val="{00000000-9A28-4E34-A5C2-B028D116A43E}"/>
            </c:ext>
          </c:extLst>
        </c:ser>
        <c:ser>
          <c:idx val="1"/>
          <c:order val="1"/>
          <c:tx>
            <c:strRef>
              <c:f>問14年齢層!$U$341</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問14年齢層!$S$342:$S$350</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問14年齢層!$U$342:$U$350</c:f>
              <c:numCache>
                <c:formatCode>0.0</c:formatCode>
                <c:ptCount val="9"/>
                <c:pt idx="0">
                  <c:v>47.4</c:v>
                </c:pt>
                <c:pt idx="1">
                  <c:v>31.1</c:v>
                </c:pt>
                <c:pt idx="2">
                  <c:v>40.4</c:v>
                </c:pt>
                <c:pt idx="3">
                  <c:v>47.2</c:v>
                </c:pt>
                <c:pt idx="4">
                  <c:v>42.6</c:v>
                </c:pt>
                <c:pt idx="5">
                  <c:v>39.299999999999997</c:v>
                </c:pt>
                <c:pt idx="6">
                  <c:v>35.799999999999997</c:v>
                </c:pt>
                <c:pt idx="7">
                  <c:v>40.200000000000003</c:v>
                </c:pt>
                <c:pt idx="8">
                  <c:v>34.9</c:v>
                </c:pt>
              </c:numCache>
            </c:numRef>
          </c:val>
          <c:extLst>
            <c:ext xmlns:c16="http://schemas.microsoft.com/office/drawing/2014/chart" uri="{C3380CC4-5D6E-409C-BE32-E72D297353CC}">
              <c16:uniqueId val="{00000001-9A28-4E34-A5C2-B028D116A43E}"/>
            </c:ext>
          </c:extLst>
        </c:ser>
        <c:ser>
          <c:idx val="2"/>
          <c:order val="2"/>
          <c:tx>
            <c:strRef>
              <c:f>問14年齢層!$V$341</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問14年齢層!$S$342:$S$350</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問14年齢層!$V$342:$V$350</c:f>
              <c:numCache>
                <c:formatCode>0.0</c:formatCode>
                <c:ptCount val="9"/>
                <c:pt idx="0">
                  <c:v>15.8</c:v>
                </c:pt>
                <c:pt idx="1">
                  <c:v>36.1</c:v>
                </c:pt>
                <c:pt idx="2">
                  <c:v>32.5</c:v>
                </c:pt>
                <c:pt idx="3">
                  <c:v>22.8</c:v>
                </c:pt>
                <c:pt idx="4">
                  <c:v>32.6</c:v>
                </c:pt>
                <c:pt idx="5">
                  <c:v>37.5</c:v>
                </c:pt>
                <c:pt idx="6">
                  <c:v>35.799999999999997</c:v>
                </c:pt>
                <c:pt idx="7">
                  <c:v>33.200000000000003</c:v>
                </c:pt>
                <c:pt idx="8">
                  <c:v>34.299999999999997</c:v>
                </c:pt>
              </c:numCache>
            </c:numRef>
          </c:val>
          <c:extLst>
            <c:ext xmlns:c16="http://schemas.microsoft.com/office/drawing/2014/chart" uri="{C3380CC4-5D6E-409C-BE32-E72D297353CC}">
              <c16:uniqueId val="{00000002-9A28-4E34-A5C2-B028D116A43E}"/>
            </c:ext>
          </c:extLst>
        </c:ser>
        <c:ser>
          <c:idx val="3"/>
          <c:order val="3"/>
          <c:tx>
            <c:strRef>
              <c:f>問14年齢層!$W$341</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CF-40A7-81D9-13DE9E544D3B}"/>
                </c:ext>
              </c:extLst>
            </c:dLbl>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CF-40A7-81D9-13DE9E544D3B}"/>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CF-40A7-81D9-13DE9E544D3B}"/>
                </c:ext>
              </c:extLst>
            </c:dLbl>
            <c:dLbl>
              <c:idx val="5"/>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CF-40A7-81D9-13DE9E544D3B}"/>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CF-40A7-81D9-13DE9E544D3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問14年齢層!$S$342:$S$350</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問14年齢層!$W$342:$W$350</c:f>
              <c:numCache>
                <c:formatCode>0.0</c:formatCode>
                <c:ptCount val="9"/>
                <c:pt idx="0">
                  <c:v>10.5</c:v>
                </c:pt>
                <c:pt idx="1">
                  <c:v>8.1999999999999993</c:v>
                </c:pt>
                <c:pt idx="2">
                  <c:v>7.9</c:v>
                </c:pt>
                <c:pt idx="3">
                  <c:v>5.0999999999999996</c:v>
                </c:pt>
                <c:pt idx="4">
                  <c:v>5</c:v>
                </c:pt>
                <c:pt idx="5">
                  <c:v>6.3</c:v>
                </c:pt>
                <c:pt idx="6">
                  <c:v>8.4</c:v>
                </c:pt>
                <c:pt idx="7">
                  <c:v>6</c:v>
                </c:pt>
                <c:pt idx="8">
                  <c:v>8.3000000000000007</c:v>
                </c:pt>
              </c:numCache>
            </c:numRef>
          </c:val>
          <c:extLst>
            <c:ext xmlns:c16="http://schemas.microsoft.com/office/drawing/2014/chart" uri="{C3380CC4-5D6E-409C-BE32-E72D297353CC}">
              <c16:uniqueId val="{00000003-9A28-4E34-A5C2-B028D116A43E}"/>
            </c:ext>
          </c:extLst>
        </c:ser>
        <c:ser>
          <c:idx val="4"/>
          <c:order val="4"/>
          <c:tx>
            <c:strRef>
              <c:f>問14年齢層!$X$341</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CF-40A7-81D9-13DE9E544D3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問14年齢層!$S$342:$S$350</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問14年齢層!$X$342:$X$350</c:f>
              <c:numCache>
                <c:formatCode>0.0</c:formatCode>
                <c:ptCount val="9"/>
                <c:pt idx="0">
                  <c:v>0</c:v>
                </c:pt>
                <c:pt idx="1">
                  <c:v>1.6</c:v>
                </c:pt>
                <c:pt idx="2">
                  <c:v>0</c:v>
                </c:pt>
                <c:pt idx="3">
                  <c:v>0.5</c:v>
                </c:pt>
                <c:pt idx="4">
                  <c:v>0.8</c:v>
                </c:pt>
                <c:pt idx="5">
                  <c:v>1.8</c:v>
                </c:pt>
                <c:pt idx="6">
                  <c:v>3.2</c:v>
                </c:pt>
                <c:pt idx="7">
                  <c:v>3.8</c:v>
                </c:pt>
                <c:pt idx="8">
                  <c:v>11.8</c:v>
                </c:pt>
              </c:numCache>
            </c:numRef>
          </c:val>
          <c:extLst>
            <c:ext xmlns:c16="http://schemas.microsoft.com/office/drawing/2014/chart" uri="{C3380CC4-5D6E-409C-BE32-E72D297353CC}">
              <c16:uniqueId val="{00000008-9A28-4E34-A5C2-B028D116A43E}"/>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問14年齢層!$T$341</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28F-4C12-AC79-2C286ED200D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28F-4C12-AC79-2C286ED200D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問14年齢層!$T$340</c:f>
              <c:numCache>
                <c:formatCode>General</c:formatCode>
                <c:ptCount val="1"/>
                <c:pt idx="0">
                  <c:v>1</c:v>
                </c:pt>
              </c:numCache>
            </c:numRef>
          </c:val>
          <c:extLst>
            <c:ext xmlns:c16="http://schemas.microsoft.com/office/drawing/2014/chart" uri="{C3380CC4-5D6E-409C-BE32-E72D297353CC}">
              <c16:uniqueId val="{00000002-128F-4C12-AC79-2C286ED200D1}"/>
            </c:ext>
          </c:extLst>
        </c:ser>
        <c:ser>
          <c:idx val="1"/>
          <c:order val="1"/>
          <c:tx>
            <c:strRef>
              <c:f>問14年齢層!$U$341</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128F-4C12-AC79-2C286ED200D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問14年齢層!$U$340</c:f>
              <c:numCache>
                <c:formatCode>General</c:formatCode>
                <c:ptCount val="1"/>
                <c:pt idx="0">
                  <c:v>1</c:v>
                </c:pt>
              </c:numCache>
            </c:numRef>
          </c:val>
          <c:extLst>
            <c:ext xmlns:c16="http://schemas.microsoft.com/office/drawing/2014/chart" uri="{C3380CC4-5D6E-409C-BE32-E72D297353CC}">
              <c16:uniqueId val="{00000004-128F-4C12-AC79-2C286ED200D1}"/>
            </c:ext>
          </c:extLst>
        </c:ser>
        <c:ser>
          <c:idx val="2"/>
          <c:order val="2"/>
          <c:tx>
            <c:strRef>
              <c:f>問14年齢層!$V$341</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128F-4C12-AC79-2C286ED200D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問14年齢層!$V$340</c:f>
              <c:numCache>
                <c:formatCode>General</c:formatCode>
                <c:ptCount val="1"/>
                <c:pt idx="0">
                  <c:v>1</c:v>
                </c:pt>
              </c:numCache>
            </c:numRef>
          </c:val>
          <c:extLst>
            <c:ext xmlns:c16="http://schemas.microsoft.com/office/drawing/2014/chart" uri="{C3380CC4-5D6E-409C-BE32-E72D297353CC}">
              <c16:uniqueId val="{00000007-128F-4C12-AC79-2C286ED200D1}"/>
            </c:ext>
          </c:extLst>
        </c:ser>
        <c:ser>
          <c:idx val="3"/>
          <c:order val="3"/>
          <c:tx>
            <c:strRef>
              <c:f>問14年齢層!$W$341</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問14年齢層!$W$340</c:f>
              <c:numCache>
                <c:formatCode>General</c:formatCode>
                <c:ptCount val="1"/>
                <c:pt idx="0">
                  <c:v>1</c:v>
                </c:pt>
              </c:numCache>
            </c:numRef>
          </c:val>
          <c:extLst>
            <c:ext xmlns:c16="http://schemas.microsoft.com/office/drawing/2014/chart" uri="{C3380CC4-5D6E-409C-BE32-E72D297353CC}">
              <c16:uniqueId val="{00000008-128F-4C12-AC79-2C286ED200D1}"/>
            </c:ext>
          </c:extLst>
        </c:ser>
        <c:ser>
          <c:idx val="4"/>
          <c:order val="4"/>
          <c:tx>
            <c:strRef>
              <c:f>問14年齢層!$X$341</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128F-4C12-AC79-2C286ED200D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問14年齢層!$X$340</c:f>
              <c:numCache>
                <c:formatCode>General</c:formatCode>
                <c:ptCount val="1"/>
                <c:pt idx="0">
                  <c:v>1</c:v>
                </c:pt>
              </c:numCache>
            </c:numRef>
          </c:val>
          <c:extLst>
            <c:ext xmlns:c16="http://schemas.microsoft.com/office/drawing/2014/chart" uri="{C3380CC4-5D6E-409C-BE32-E72D297353CC}">
              <c16:uniqueId val="{0000000B-128F-4C12-AC79-2C286ED200D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問14年齢層!$T$369</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問14年齢層!$S$370:$S$378</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問14年齢層!$T$370:$T$378</c:f>
              <c:numCache>
                <c:formatCode>0.0</c:formatCode>
                <c:ptCount val="9"/>
                <c:pt idx="0">
                  <c:v>31.6</c:v>
                </c:pt>
                <c:pt idx="1">
                  <c:v>21.3</c:v>
                </c:pt>
                <c:pt idx="2">
                  <c:v>23.7</c:v>
                </c:pt>
                <c:pt idx="3">
                  <c:v>25.9</c:v>
                </c:pt>
                <c:pt idx="4">
                  <c:v>21.1</c:v>
                </c:pt>
                <c:pt idx="5">
                  <c:v>19.600000000000001</c:v>
                </c:pt>
                <c:pt idx="6">
                  <c:v>22.1</c:v>
                </c:pt>
                <c:pt idx="7">
                  <c:v>20.100000000000001</c:v>
                </c:pt>
                <c:pt idx="8">
                  <c:v>16</c:v>
                </c:pt>
              </c:numCache>
            </c:numRef>
          </c:val>
          <c:extLst>
            <c:ext xmlns:c16="http://schemas.microsoft.com/office/drawing/2014/chart" uri="{C3380CC4-5D6E-409C-BE32-E72D297353CC}">
              <c16:uniqueId val="{00000000-B763-44C9-93DE-27A6211771DD}"/>
            </c:ext>
          </c:extLst>
        </c:ser>
        <c:ser>
          <c:idx val="1"/>
          <c:order val="1"/>
          <c:tx>
            <c:strRef>
              <c:f>問14年齢層!$U$369</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問14年齢層!$S$370:$S$378</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問14年齢層!$U$370:$U$378</c:f>
              <c:numCache>
                <c:formatCode>0.0</c:formatCode>
                <c:ptCount val="9"/>
                <c:pt idx="0">
                  <c:v>36.799999999999997</c:v>
                </c:pt>
                <c:pt idx="1">
                  <c:v>21.3</c:v>
                </c:pt>
                <c:pt idx="2">
                  <c:v>28.9</c:v>
                </c:pt>
                <c:pt idx="3">
                  <c:v>38.6</c:v>
                </c:pt>
                <c:pt idx="4">
                  <c:v>38</c:v>
                </c:pt>
                <c:pt idx="5">
                  <c:v>35.700000000000003</c:v>
                </c:pt>
                <c:pt idx="6">
                  <c:v>32.6</c:v>
                </c:pt>
                <c:pt idx="7">
                  <c:v>34.799999999999997</c:v>
                </c:pt>
                <c:pt idx="8">
                  <c:v>24.9</c:v>
                </c:pt>
              </c:numCache>
            </c:numRef>
          </c:val>
          <c:extLst>
            <c:ext xmlns:c16="http://schemas.microsoft.com/office/drawing/2014/chart" uri="{C3380CC4-5D6E-409C-BE32-E72D297353CC}">
              <c16:uniqueId val="{00000001-B763-44C9-93DE-27A6211771DD}"/>
            </c:ext>
          </c:extLst>
        </c:ser>
        <c:ser>
          <c:idx val="2"/>
          <c:order val="2"/>
          <c:tx>
            <c:strRef>
              <c:f>問14年齢層!$V$369</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問14年齢層!$S$370:$S$378</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問14年齢層!$V$370:$V$378</c:f>
              <c:numCache>
                <c:formatCode>0.0</c:formatCode>
                <c:ptCount val="9"/>
                <c:pt idx="0">
                  <c:v>21.1</c:v>
                </c:pt>
                <c:pt idx="1">
                  <c:v>42.6</c:v>
                </c:pt>
                <c:pt idx="2">
                  <c:v>36.799999999999997</c:v>
                </c:pt>
                <c:pt idx="3">
                  <c:v>30.5</c:v>
                </c:pt>
                <c:pt idx="4">
                  <c:v>34.700000000000003</c:v>
                </c:pt>
                <c:pt idx="5">
                  <c:v>38.4</c:v>
                </c:pt>
                <c:pt idx="6">
                  <c:v>36.799999999999997</c:v>
                </c:pt>
                <c:pt idx="7">
                  <c:v>37.5</c:v>
                </c:pt>
                <c:pt idx="8">
                  <c:v>42.6</c:v>
                </c:pt>
              </c:numCache>
            </c:numRef>
          </c:val>
          <c:extLst>
            <c:ext xmlns:c16="http://schemas.microsoft.com/office/drawing/2014/chart" uri="{C3380CC4-5D6E-409C-BE32-E72D297353CC}">
              <c16:uniqueId val="{00000002-B763-44C9-93DE-27A6211771DD}"/>
            </c:ext>
          </c:extLst>
        </c:ser>
        <c:ser>
          <c:idx val="3"/>
          <c:order val="3"/>
          <c:tx>
            <c:strRef>
              <c:f>問14年齢層!$W$369</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dLbl>
              <c:idx val="6"/>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7AB-4552-9757-9894928CAA8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問14年齢層!$S$370:$S$378</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問14年齢層!$W$370:$W$378</c:f>
              <c:numCache>
                <c:formatCode>0.0</c:formatCode>
                <c:ptCount val="9"/>
                <c:pt idx="0">
                  <c:v>10.5</c:v>
                </c:pt>
                <c:pt idx="1">
                  <c:v>14.8</c:v>
                </c:pt>
                <c:pt idx="2">
                  <c:v>10.5</c:v>
                </c:pt>
                <c:pt idx="3">
                  <c:v>4.5999999999999996</c:v>
                </c:pt>
                <c:pt idx="4">
                  <c:v>5.8</c:v>
                </c:pt>
                <c:pt idx="5">
                  <c:v>4.5</c:v>
                </c:pt>
                <c:pt idx="6">
                  <c:v>6.3</c:v>
                </c:pt>
                <c:pt idx="7">
                  <c:v>6.5</c:v>
                </c:pt>
                <c:pt idx="8">
                  <c:v>10.7</c:v>
                </c:pt>
              </c:numCache>
            </c:numRef>
          </c:val>
          <c:extLst>
            <c:ext xmlns:c16="http://schemas.microsoft.com/office/drawing/2014/chart" uri="{C3380CC4-5D6E-409C-BE32-E72D297353CC}">
              <c16:uniqueId val="{00000003-B763-44C9-93DE-27A6211771DD}"/>
            </c:ext>
          </c:extLst>
        </c:ser>
        <c:ser>
          <c:idx val="4"/>
          <c:order val="4"/>
          <c:tx>
            <c:strRef>
              <c:f>問14年齢層!$X$369</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DC-435E-83EF-F5AA4106020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問14年齢層!$S$370:$S$378</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問14年齢層!$X$370:$X$378</c:f>
              <c:numCache>
                <c:formatCode>0.0</c:formatCode>
                <c:ptCount val="9"/>
                <c:pt idx="0">
                  <c:v>0</c:v>
                </c:pt>
                <c:pt idx="1">
                  <c:v>0</c:v>
                </c:pt>
                <c:pt idx="2">
                  <c:v>0</c:v>
                </c:pt>
                <c:pt idx="3">
                  <c:v>0.5</c:v>
                </c:pt>
                <c:pt idx="4">
                  <c:v>0.4</c:v>
                </c:pt>
                <c:pt idx="5">
                  <c:v>1.8</c:v>
                </c:pt>
                <c:pt idx="6">
                  <c:v>2.1</c:v>
                </c:pt>
                <c:pt idx="7">
                  <c:v>1.1000000000000001</c:v>
                </c:pt>
                <c:pt idx="8">
                  <c:v>5.9</c:v>
                </c:pt>
              </c:numCache>
            </c:numRef>
          </c:val>
          <c:extLst>
            <c:ext xmlns:c16="http://schemas.microsoft.com/office/drawing/2014/chart" uri="{C3380CC4-5D6E-409C-BE32-E72D297353CC}">
              <c16:uniqueId val="{00000005-B763-44C9-93DE-27A6211771DD}"/>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問14年齢層!$T$5</c:f>
              <c:strCache>
                <c:ptCount val="1"/>
                <c:pt idx="0">
                  <c:v>十分に
取り組んでいる</c:v>
                </c:pt>
              </c:strCache>
            </c:strRef>
          </c:tx>
          <c:spPr>
            <a:solidFill>
              <a:schemeClr val="accent1"/>
            </a:solidFill>
            <a:ln w="9525">
              <a:solidFill>
                <a:schemeClr val="tx1"/>
              </a:solidFill>
            </a:ln>
            <a:effectLst/>
          </c:spPr>
          <c:invertIfNegative val="0"/>
          <c:dLbls>
            <c:dLbl>
              <c:idx val="0"/>
              <c:layout>
                <c:manualLayout>
                  <c:x val="2.833864682961414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89-44F8-9E94-E3231BE0CE5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問14年齢層!$T$6:$T$14</c:f>
              <c:numCache>
                <c:formatCode>0.0</c:formatCode>
                <c:ptCount val="9"/>
                <c:pt idx="0">
                  <c:v>0</c:v>
                </c:pt>
                <c:pt idx="1">
                  <c:v>14.8</c:v>
                </c:pt>
                <c:pt idx="2">
                  <c:v>17.5</c:v>
                </c:pt>
                <c:pt idx="3">
                  <c:v>22.8</c:v>
                </c:pt>
                <c:pt idx="4">
                  <c:v>15.7</c:v>
                </c:pt>
                <c:pt idx="5">
                  <c:v>12.5</c:v>
                </c:pt>
                <c:pt idx="6">
                  <c:v>14.7</c:v>
                </c:pt>
                <c:pt idx="7">
                  <c:v>14.1</c:v>
                </c:pt>
                <c:pt idx="8">
                  <c:v>8.3000000000000007</c:v>
                </c:pt>
              </c:numCache>
            </c:numRef>
          </c:val>
          <c:extLst>
            <c:ext xmlns:c16="http://schemas.microsoft.com/office/drawing/2014/chart" uri="{C3380CC4-5D6E-409C-BE32-E72D297353CC}">
              <c16:uniqueId val="{00000000-A568-45D6-BCC9-B7958F66A2F2}"/>
            </c:ext>
          </c:extLst>
        </c:ser>
        <c:ser>
          <c:idx val="1"/>
          <c:order val="1"/>
          <c:tx>
            <c:strRef>
              <c:f>問14年齢層!$U$5</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問14年齢層!$U$6:$U$14</c:f>
              <c:numCache>
                <c:formatCode>0.0</c:formatCode>
                <c:ptCount val="9"/>
                <c:pt idx="0">
                  <c:v>68.400000000000006</c:v>
                </c:pt>
                <c:pt idx="1">
                  <c:v>37.700000000000003</c:v>
                </c:pt>
                <c:pt idx="2">
                  <c:v>54.4</c:v>
                </c:pt>
                <c:pt idx="3">
                  <c:v>59.9</c:v>
                </c:pt>
                <c:pt idx="4">
                  <c:v>59.9</c:v>
                </c:pt>
                <c:pt idx="5">
                  <c:v>53.6</c:v>
                </c:pt>
                <c:pt idx="6">
                  <c:v>54.7</c:v>
                </c:pt>
                <c:pt idx="7">
                  <c:v>54.3</c:v>
                </c:pt>
                <c:pt idx="8">
                  <c:v>53.3</c:v>
                </c:pt>
              </c:numCache>
            </c:numRef>
          </c:val>
          <c:extLst>
            <c:ext xmlns:c16="http://schemas.microsoft.com/office/drawing/2014/chart" uri="{C3380CC4-5D6E-409C-BE32-E72D297353CC}">
              <c16:uniqueId val="{00000001-A568-45D6-BCC9-B7958F66A2F2}"/>
            </c:ext>
          </c:extLst>
        </c:ser>
        <c:ser>
          <c:idx val="2"/>
          <c:order val="2"/>
          <c:tx>
            <c:strRef>
              <c:f>問14年齢層!$V$5</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問14年齢層!$V$6:$V$14</c:f>
              <c:numCache>
                <c:formatCode>0.0</c:formatCode>
                <c:ptCount val="9"/>
                <c:pt idx="0">
                  <c:v>26.3</c:v>
                </c:pt>
                <c:pt idx="1">
                  <c:v>36.1</c:v>
                </c:pt>
                <c:pt idx="2">
                  <c:v>26.3</c:v>
                </c:pt>
                <c:pt idx="3">
                  <c:v>15.2</c:v>
                </c:pt>
                <c:pt idx="4">
                  <c:v>21.1</c:v>
                </c:pt>
                <c:pt idx="5">
                  <c:v>30.4</c:v>
                </c:pt>
                <c:pt idx="6">
                  <c:v>24.2</c:v>
                </c:pt>
                <c:pt idx="7">
                  <c:v>26.6</c:v>
                </c:pt>
                <c:pt idx="8">
                  <c:v>27.2</c:v>
                </c:pt>
              </c:numCache>
            </c:numRef>
          </c:val>
          <c:extLst>
            <c:ext xmlns:c16="http://schemas.microsoft.com/office/drawing/2014/chart" uri="{C3380CC4-5D6E-409C-BE32-E72D297353CC}">
              <c16:uniqueId val="{00000002-A568-45D6-BCC9-B7958F66A2F2}"/>
            </c:ext>
          </c:extLst>
        </c:ser>
        <c:ser>
          <c:idx val="3"/>
          <c:order val="3"/>
          <c:tx>
            <c:strRef>
              <c:f>問14年齢層!$W$5</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dLbl>
              <c:idx val="2"/>
              <c:layout>
                <c:manualLayout>
                  <c:x val="-6.0643588520618722E-3"/>
                  <c:y val="6.96414873601093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89-44F8-9E94-E3231BE0CE51}"/>
                </c:ext>
              </c:extLst>
            </c:dLbl>
            <c:dLbl>
              <c:idx val="3"/>
              <c:layout>
                <c:manualLayout>
                  <c:x val="-4.2507970244421867E-3"/>
                  <c:y val="1.49553955328233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68-45D6-BCC9-B7958F66A2F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問14年齢層!$W$6:$W$14</c:f>
              <c:numCache>
                <c:formatCode>0.0</c:formatCode>
                <c:ptCount val="9"/>
                <c:pt idx="0">
                  <c:v>5.3</c:v>
                </c:pt>
                <c:pt idx="1">
                  <c:v>11.5</c:v>
                </c:pt>
                <c:pt idx="2">
                  <c:v>1.8</c:v>
                </c:pt>
                <c:pt idx="3">
                  <c:v>1.5</c:v>
                </c:pt>
                <c:pt idx="4">
                  <c:v>2.5</c:v>
                </c:pt>
                <c:pt idx="5">
                  <c:v>2.7</c:v>
                </c:pt>
                <c:pt idx="6">
                  <c:v>4.2</c:v>
                </c:pt>
                <c:pt idx="7">
                  <c:v>2.7</c:v>
                </c:pt>
                <c:pt idx="8">
                  <c:v>3.6</c:v>
                </c:pt>
              </c:numCache>
            </c:numRef>
          </c:val>
          <c:extLst>
            <c:ext xmlns:c16="http://schemas.microsoft.com/office/drawing/2014/chart" uri="{C3380CC4-5D6E-409C-BE32-E72D297353CC}">
              <c16:uniqueId val="{00000004-A568-45D6-BCC9-B7958F66A2F2}"/>
            </c:ext>
          </c:extLst>
        </c:ser>
        <c:ser>
          <c:idx val="4"/>
          <c:order val="4"/>
          <c:tx>
            <c:strRef>
              <c:f>問14年齢層!$X$5</c:f>
              <c:strCache>
                <c:ptCount val="1"/>
                <c:pt idx="0">
                  <c:v>（無効回答）</c:v>
                </c:pt>
              </c:strCache>
            </c:strRef>
          </c:tx>
          <c:spPr>
            <a:solidFill>
              <a:schemeClr val="bg1"/>
            </a:solidFill>
            <a:ln>
              <a:solidFill>
                <a:schemeClr val="tx1"/>
              </a:solidFill>
            </a:ln>
            <a:effectLst/>
          </c:spPr>
          <c:invertIfNegative val="0"/>
          <c:dLbls>
            <c:dLbl>
              <c:idx val="3"/>
              <c:layout>
                <c:manualLayout>
                  <c:x val="2.1914253279445278E-2"/>
                  <c:y val="6.96414873601093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68-45D6-BCC9-B7958F66A2F2}"/>
                </c:ext>
              </c:extLst>
            </c:dLbl>
            <c:dLbl>
              <c:idx val="4"/>
              <c:layout>
                <c:manualLayout>
                  <c:x val="2.2220511490261378E-2"/>
                  <c:y val="-6.96414873601093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568-45D6-BCC9-B7958F66A2F2}"/>
                </c:ext>
              </c:extLst>
            </c:dLbl>
            <c:dLbl>
              <c:idx val="5"/>
              <c:layout>
                <c:manualLayout>
                  <c:x val="2.1853001637282057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72-45CA-BABB-2E673CF48CA8}"/>
                </c:ext>
              </c:extLst>
            </c:dLbl>
            <c:dLbl>
              <c:idx val="7"/>
              <c:layout>
                <c:manualLayout>
                  <c:x val="1.7020704505454353E-2"/>
                  <c:y val="1.3928297472021872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89-44F8-9E94-E3231BE0CE51}"/>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89-44F8-9E94-E3231BE0CE5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問14年齢層!$X$6:$X$14</c:f>
              <c:numCache>
                <c:formatCode>0.0</c:formatCode>
                <c:ptCount val="9"/>
                <c:pt idx="0">
                  <c:v>0</c:v>
                </c:pt>
                <c:pt idx="1">
                  <c:v>0</c:v>
                </c:pt>
                <c:pt idx="2">
                  <c:v>0</c:v>
                </c:pt>
                <c:pt idx="3">
                  <c:v>0.5</c:v>
                </c:pt>
                <c:pt idx="4">
                  <c:v>0.8</c:v>
                </c:pt>
                <c:pt idx="5">
                  <c:v>0.9</c:v>
                </c:pt>
                <c:pt idx="6">
                  <c:v>2.1</c:v>
                </c:pt>
                <c:pt idx="7">
                  <c:v>2.2000000000000002</c:v>
                </c:pt>
                <c:pt idx="8">
                  <c:v>7.7</c:v>
                </c:pt>
              </c:numCache>
            </c:numRef>
          </c:val>
          <c:extLst>
            <c:ext xmlns:c16="http://schemas.microsoft.com/office/drawing/2014/chart" uri="{C3380CC4-5D6E-409C-BE32-E72D297353CC}">
              <c16:uniqueId val="{0000000D-A568-45D6-BCC9-B7958F66A2F2}"/>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問14年齢層!$T$369</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5D36-49D5-BBEA-14A7E8D111E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5D36-49D5-BBEA-14A7E8D111E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問14年齢層!$T$368</c:f>
              <c:numCache>
                <c:formatCode>General</c:formatCode>
                <c:ptCount val="1"/>
                <c:pt idx="0">
                  <c:v>1</c:v>
                </c:pt>
              </c:numCache>
            </c:numRef>
          </c:val>
          <c:extLst>
            <c:ext xmlns:c16="http://schemas.microsoft.com/office/drawing/2014/chart" uri="{C3380CC4-5D6E-409C-BE32-E72D297353CC}">
              <c16:uniqueId val="{00000002-5D36-49D5-BBEA-14A7E8D111E9}"/>
            </c:ext>
          </c:extLst>
        </c:ser>
        <c:ser>
          <c:idx val="1"/>
          <c:order val="1"/>
          <c:tx>
            <c:strRef>
              <c:f>問14年齢層!$U$369</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5D36-49D5-BBEA-14A7E8D111E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問14年齢層!$U$368</c:f>
              <c:numCache>
                <c:formatCode>General</c:formatCode>
                <c:ptCount val="1"/>
                <c:pt idx="0">
                  <c:v>1</c:v>
                </c:pt>
              </c:numCache>
            </c:numRef>
          </c:val>
          <c:extLst>
            <c:ext xmlns:c16="http://schemas.microsoft.com/office/drawing/2014/chart" uri="{C3380CC4-5D6E-409C-BE32-E72D297353CC}">
              <c16:uniqueId val="{00000004-5D36-49D5-BBEA-14A7E8D111E9}"/>
            </c:ext>
          </c:extLst>
        </c:ser>
        <c:ser>
          <c:idx val="2"/>
          <c:order val="2"/>
          <c:tx>
            <c:strRef>
              <c:f>問14年齢層!$V$369</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5D36-49D5-BBEA-14A7E8D111E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問14年齢層!$V$368</c:f>
              <c:numCache>
                <c:formatCode>General</c:formatCode>
                <c:ptCount val="1"/>
                <c:pt idx="0">
                  <c:v>1</c:v>
                </c:pt>
              </c:numCache>
            </c:numRef>
          </c:val>
          <c:extLst>
            <c:ext xmlns:c16="http://schemas.microsoft.com/office/drawing/2014/chart" uri="{C3380CC4-5D6E-409C-BE32-E72D297353CC}">
              <c16:uniqueId val="{00000007-5D36-49D5-BBEA-14A7E8D111E9}"/>
            </c:ext>
          </c:extLst>
        </c:ser>
        <c:ser>
          <c:idx val="3"/>
          <c:order val="3"/>
          <c:tx>
            <c:strRef>
              <c:f>問14年齢層!$W$369</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問14年齢層!$W$368</c:f>
              <c:numCache>
                <c:formatCode>General</c:formatCode>
                <c:ptCount val="1"/>
                <c:pt idx="0">
                  <c:v>1</c:v>
                </c:pt>
              </c:numCache>
            </c:numRef>
          </c:val>
          <c:extLst>
            <c:ext xmlns:c16="http://schemas.microsoft.com/office/drawing/2014/chart" uri="{C3380CC4-5D6E-409C-BE32-E72D297353CC}">
              <c16:uniqueId val="{00000008-5D36-49D5-BBEA-14A7E8D111E9}"/>
            </c:ext>
          </c:extLst>
        </c:ser>
        <c:ser>
          <c:idx val="4"/>
          <c:order val="4"/>
          <c:tx>
            <c:strRef>
              <c:f>問14年齢層!$X$369</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5D36-49D5-BBEA-14A7E8D111E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問14年齢層!$X$368</c:f>
              <c:numCache>
                <c:formatCode>General</c:formatCode>
                <c:ptCount val="1"/>
                <c:pt idx="0">
                  <c:v>1</c:v>
                </c:pt>
              </c:numCache>
            </c:numRef>
          </c:val>
          <c:extLst>
            <c:ext xmlns:c16="http://schemas.microsoft.com/office/drawing/2014/chart" uri="{C3380CC4-5D6E-409C-BE32-E72D297353CC}">
              <c16:uniqueId val="{0000000B-5D36-49D5-BBEA-14A7E8D111E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4DD8-41F9-9655-81B9D395A8FA}"/>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4DD8-41F9-9655-81B9D395A8FA}"/>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4DD8-41F9-9655-81B9D395A8FA}"/>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4DD8-41F9-9655-81B9D395A8FA}"/>
              </c:ext>
            </c:extLst>
          </c:dPt>
          <c:dPt>
            <c:idx val="4"/>
            <c:bubble3D val="0"/>
            <c:spPr>
              <a:pattFill prst="wdUpDiag">
                <a:fgClr>
                  <a:srgbClr val="C00000"/>
                </a:fgClr>
                <a:bgClr>
                  <a:schemeClr val="bg1"/>
                </a:bgClr>
              </a:pattFill>
              <a:ln w="9525">
                <a:solidFill>
                  <a:schemeClr val="tx1"/>
                </a:solidFill>
              </a:ln>
              <a:effectLst/>
            </c:spPr>
            <c:extLst>
              <c:ext xmlns:c16="http://schemas.microsoft.com/office/drawing/2014/chart" uri="{C3380CC4-5D6E-409C-BE32-E72D297353CC}">
                <c16:uniqueId val="{00000009-4DD8-41F9-9655-81B9D395A8FA}"/>
              </c:ext>
            </c:extLst>
          </c:dPt>
          <c:dPt>
            <c:idx val="5"/>
            <c:bubble3D val="0"/>
            <c:spPr>
              <a:pattFill prst="openDmnd">
                <a:fgClr>
                  <a:schemeClr val="accent4">
                    <a:lumMod val="50000"/>
                  </a:schemeClr>
                </a:fgClr>
                <a:bgClr>
                  <a:schemeClr val="bg1"/>
                </a:bgClr>
              </a:pattFill>
              <a:ln w="9525">
                <a:solidFill>
                  <a:schemeClr val="tx1"/>
                </a:solidFill>
              </a:ln>
              <a:effectLst/>
            </c:spPr>
            <c:extLst>
              <c:ext xmlns:c16="http://schemas.microsoft.com/office/drawing/2014/chart" uri="{C3380CC4-5D6E-409C-BE32-E72D297353CC}">
                <c16:uniqueId val="{0000000B-4DD8-41F9-9655-81B9D395A8FA}"/>
              </c:ext>
            </c:extLst>
          </c:dPt>
          <c:dPt>
            <c:idx val="6"/>
            <c:bubble3D val="0"/>
            <c:spPr>
              <a:pattFill prst="smCheck">
                <a:fgClr>
                  <a:srgbClr val="00B0F0"/>
                </a:fgClr>
                <a:bgClr>
                  <a:schemeClr val="bg1"/>
                </a:bgClr>
              </a:pattFill>
              <a:ln w="9525">
                <a:solidFill>
                  <a:schemeClr val="tx1"/>
                </a:solidFill>
              </a:ln>
              <a:effectLst/>
            </c:spPr>
            <c:extLst>
              <c:ext xmlns:c16="http://schemas.microsoft.com/office/drawing/2014/chart" uri="{C3380CC4-5D6E-409C-BE32-E72D297353CC}">
                <c16:uniqueId val="{0000000D-4DD8-41F9-9655-81B9D395A8FA}"/>
              </c:ext>
            </c:extLst>
          </c:dPt>
          <c:dPt>
            <c:idx val="7"/>
            <c:bubble3D val="0"/>
            <c:spPr>
              <a:pattFill prst="ltHorz">
                <a:fgClr>
                  <a:srgbClr val="00B050"/>
                </a:fgClr>
                <a:bgClr>
                  <a:schemeClr val="bg1"/>
                </a:bgClr>
              </a:pattFill>
              <a:ln w="9525">
                <a:solidFill>
                  <a:schemeClr val="tx1"/>
                </a:solidFill>
              </a:ln>
              <a:effectLst/>
            </c:spPr>
            <c:extLst>
              <c:ext xmlns:c16="http://schemas.microsoft.com/office/drawing/2014/chart" uri="{C3380CC4-5D6E-409C-BE32-E72D297353CC}">
                <c16:uniqueId val="{0000000F-4DD8-41F9-9655-81B9D395A8FA}"/>
              </c:ext>
            </c:extLst>
          </c:dPt>
          <c:dPt>
            <c:idx val="8"/>
            <c:bubble3D val="0"/>
            <c:spPr>
              <a:pattFill prst="lgConfetti">
                <a:fgClr>
                  <a:schemeClr val="tx1"/>
                </a:fgClr>
                <a:bgClr>
                  <a:schemeClr val="bg1"/>
                </a:bgClr>
              </a:pattFill>
              <a:ln w="9525">
                <a:solidFill>
                  <a:schemeClr val="tx1"/>
                </a:solidFill>
              </a:ln>
              <a:effectLst/>
            </c:spPr>
            <c:extLst>
              <c:ext xmlns:c16="http://schemas.microsoft.com/office/drawing/2014/chart" uri="{C3380CC4-5D6E-409C-BE32-E72D297353CC}">
                <c16:uniqueId val="{00000011-4DD8-41F9-9655-81B9D395A8FA}"/>
              </c:ext>
            </c:extLst>
          </c:dPt>
          <c:dPt>
            <c:idx val="9"/>
            <c:bubble3D val="0"/>
            <c:spPr>
              <a:solidFill>
                <a:schemeClr val="bg1"/>
              </a:solidFill>
              <a:ln w="9525">
                <a:solidFill>
                  <a:schemeClr val="tx1"/>
                </a:solidFill>
              </a:ln>
              <a:effectLst/>
            </c:spPr>
            <c:extLst>
              <c:ext xmlns:c16="http://schemas.microsoft.com/office/drawing/2014/chart" uri="{C3380CC4-5D6E-409C-BE32-E72D297353CC}">
                <c16:uniqueId val="{00000013-4DD8-41F9-9655-81B9D395A8FA}"/>
              </c:ext>
            </c:extLst>
          </c:dPt>
          <c:dLbls>
            <c:dLbl>
              <c:idx val="0"/>
              <c:layout>
                <c:manualLayout>
                  <c:x val="2.345915973555121E-2"/>
                  <c:y val="6.4053292339226242E-2"/>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4DD8-41F9-9655-81B9D395A8FA}"/>
                </c:ext>
              </c:extLst>
            </c:dLbl>
            <c:dLbl>
              <c:idx val="1"/>
              <c:layout>
                <c:manualLayout>
                  <c:x val="6.3979526551503517E-3"/>
                  <c:y val="2.0497053548552396E-2"/>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4DD8-41F9-9655-81B9D395A8FA}"/>
                </c:ext>
              </c:extLst>
            </c:dLbl>
            <c:dLbl>
              <c:idx val="2"/>
              <c:layout>
                <c:manualLayout>
                  <c:x val="-8.3856840351769855E-3"/>
                  <c:y val="2.8328703339445195E-3"/>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4DD8-41F9-9655-81B9D395A8FA}"/>
                </c:ext>
              </c:extLst>
            </c:dLbl>
            <c:dLbl>
              <c:idx val="3"/>
              <c:layout>
                <c:manualLayout>
                  <c:x val="3.8861936883609317E-2"/>
                  <c:y val="5.0888575515301168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4DD8-41F9-9655-81B9D395A8FA}"/>
                </c:ext>
              </c:extLst>
            </c:dLbl>
            <c:dLbl>
              <c:idx val="4"/>
              <c:layout>
                <c:manualLayout>
                  <c:x val="-0.11162630582885393"/>
                  <c:y val="2.2169500142228477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4DD8-41F9-9655-81B9D395A8FA}"/>
                </c:ext>
              </c:extLst>
            </c:dLbl>
            <c:dLbl>
              <c:idx val="5"/>
              <c:layout>
                <c:manualLayout>
                  <c:x val="-2.4495930331165417E-2"/>
                  <c:y val="-1.4477254524583351E-2"/>
                </c:manualLayout>
              </c:layout>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4DD8-41F9-9655-81B9D395A8FA}"/>
                </c:ext>
              </c:extLst>
            </c:dLbl>
            <c:dLbl>
              <c:idx val="6"/>
              <c:layout>
                <c:manualLayout>
                  <c:x val="-4.2653017701002344E-3"/>
                  <c:y val="7.6863950807071479E-3"/>
                </c:manualLayout>
              </c:layout>
              <c:tx>
                <c:rich>
                  <a:bodyPr/>
                  <a:lstStyle/>
                  <a:p>
                    <a:fld id="{365AEF95-21B5-45EE-A56C-CF313989D9B9}" type="CATEGORYNAME">
                      <a:rPr lang="ja-JP" altLang="en-US"/>
                      <a:pPr/>
                      <a:t>[分類名]</a:t>
                    </a:fld>
                    <a:endParaRPr lang="ja-JP" altLang="en-US" baseline="0"/>
                  </a:p>
                  <a:p>
                    <a:fld id="{FDC47749-F271-41C8-8F13-C349830FE47A}"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4DD8-41F9-9655-81B9D395A8FA}"/>
                </c:ext>
              </c:extLst>
            </c:dLbl>
            <c:dLbl>
              <c:idx val="7"/>
              <c:layout>
                <c:manualLayout>
                  <c:x val="-3.90981478941113E-17"/>
                  <c:y val="7.6863950807071479E-3"/>
                </c:manualLayout>
              </c:layout>
              <c:tx>
                <c:rich>
                  <a:bodyPr/>
                  <a:lstStyle/>
                  <a:p>
                    <a:fld id="{62602A01-9141-4C0B-BE1C-FB5253D64BDC}" type="CATEGORYNAME">
                      <a:rPr lang="ja-JP" altLang="en-US"/>
                      <a:pPr/>
                      <a:t>[分類名]</a:t>
                    </a:fld>
                    <a:endParaRPr lang="ja-JP" altLang="en-US" baseline="0"/>
                  </a:p>
                  <a:p>
                    <a:fld id="{3BC149D8-EF77-48BF-BC8B-E2DBA8BEED6F}"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F-4DD8-41F9-9655-81B9D395A8FA}"/>
                </c:ext>
              </c:extLst>
            </c:dLbl>
            <c:dLbl>
              <c:idx val="8"/>
              <c:layout>
                <c:manualLayout>
                  <c:x val="-1.7061207080400938E-2"/>
                  <c:y val="0"/>
                </c:manualLayout>
              </c:layout>
              <c:tx>
                <c:rich>
                  <a:bodyPr/>
                  <a:lstStyle/>
                  <a:p>
                    <a:fld id="{812AFC05-3C41-49E5-92CF-C2BF1040EF91}" type="CATEGORYNAME">
                      <a:rPr lang="ja-JP" altLang="en-US"/>
                      <a:pPr/>
                      <a:t>[分類名]</a:t>
                    </a:fld>
                    <a:endParaRPr lang="ja-JP" altLang="en-US" baseline="0"/>
                  </a:p>
                  <a:p>
                    <a:fld id="{BB04B430-8E61-4EE4-A364-9B7D56D22FE9}"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1-4DD8-41F9-9655-81B9D395A8FA}"/>
                </c:ext>
              </c:extLst>
            </c:dLbl>
            <c:dLbl>
              <c:idx val="9"/>
              <c:layout>
                <c:manualLayout>
                  <c:x val="5.1183621241202813E-2"/>
                  <c:y val="-1.2810658467845258E-2"/>
                </c:manualLayout>
              </c:layout>
              <c:tx>
                <c:rich>
                  <a:bodyPr/>
                  <a:lstStyle/>
                  <a:p>
                    <a:fld id="{E073BB26-761F-4EF1-B314-C3594501E60F}" type="CATEGORYNAME">
                      <a:rPr lang="ja-JP" altLang="en-US"/>
                      <a:pPr/>
                      <a:t>[分類名]</a:t>
                    </a:fld>
                    <a:endParaRPr lang="ja-JP" altLang="en-US" baseline="0"/>
                  </a:p>
                  <a:p>
                    <a:fld id="{71D90683-9EEA-4CB4-B22D-6D24EFB9FB75}"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3-4DD8-41F9-9655-81B9D395A8F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'問14-1'!$N$4:$N$13</c:f>
              <c:strCache>
                <c:ptCount val="10"/>
                <c:pt idx="0">
                  <c:v>何を準備すればよいかわからないから</c:v>
                </c:pt>
                <c:pt idx="1">
                  <c:v>保管する場所がないから</c:v>
                </c:pt>
                <c:pt idx="2">
                  <c:v>急いで準備する
必要がないと
思うから</c:v>
                </c:pt>
                <c:pt idx="3">
                  <c:v>災害時も購入
できると
思うから</c:v>
                </c:pt>
                <c:pt idx="4">
                  <c:v>行政が準備
していると
思うから</c:v>
                </c:pt>
                <c:pt idx="5">
                  <c:v>費用がかかる
から</c:v>
                </c:pt>
                <c:pt idx="6">
                  <c:v>面倒だから</c:v>
                </c:pt>
                <c:pt idx="7">
                  <c:v>特になし</c:v>
                </c:pt>
                <c:pt idx="8">
                  <c:v>その他</c:v>
                </c:pt>
                <c:pt idx="9">
                  <c:v>（無効回答）</c:v>
                </c:pt>
              </c:strCache>
            </c:strRef>
          </c:cat>
          <c:val>
            <c:numRef>
              <c:f>'問14-1'!$P$4:$P$13</c:f>
              <c:numCache>
                <c:formatCode>0.0"%"</c:formatCode>
                <c:ptCount val="10"/>
                <c:pt idx="0">
                  <c:v>20.6</c:v>
                </c:pt>
                <c:pt idx="1">
                  <c:v>15.5</c:v>
                </c:pt>
                <c:pt idx="2">
                  <c:v>20.6</c:v>
                </c:pt>
                <c:pt idx="3">
                  <c:v>2.1</c:v>
                </c:pt>
                <c:pt idx="4">
                  <c:v>2.1</c:v>
                </c:pt>
                <c:pt idx="5">
                  <c:v>11.3</c:v>
                </c:pt>
                <c:pt idx="6">
                  <c:v>8.1999999999999993</c:v>
                </c:pt>
                <c:pt idx="7">
                  <c:v>13.4</c:v>
                </c:pt>
                <c:pt idx="8">
                  <c:v>3.1</c:v>
                </c:pt>
                <c:pt idx="9">
                  <c:v>3.1</c:v>
                </c:pt>
              </c:numCache>
            </c:numRef>
          </c:val>
          <c:extLst>
            <c:ext xmlns:c16="http://schemas.microsoft.com/office/drawing/2014/chart" uri="{C3380CC4-5D6E-409C-BE32-E72D297353CC}">
              <c16:uniqueId val="{00000014-4DD8-41F9-9655-81B9D395A8F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'問14-1年齢層'!$T$5</c:f>
              <c:strCache>
                <c:ptCount val="1"/>
                <c:pt idx="0">
                  <c:v>何を準備す
ればよいか
わからない
から</c:v>
                </c:pt>
              </c:strCache>
            </c:strRef>
          </c:tx>
          <c:spPr>
            <a:pattFill prst="wdDnDiag">
              <a:fgClr>
                <a:srgbClr val="FF0000"/>
              </a:fgClr>
              <a:bgClr>
                <a:schemeClr val="bg1"/>
              </a:bgClr>
            </a:pattFill>
            <a:ln w="9525">
              <a:solidFill>
                <a:schemeClr val="tx1"/>
              </a:solidFill>
            </a:ln>
            <a:effectLst/>
          </c:spPr>
          <c:invertIfNegative val="0"/>
          <c:dLbls>
            <c:dLbl>
              <c:idx val="0"/>
              <c:layout>
                <c:manualLayout>
                  <c:x val="-2.8338646829614146E-3"/>
                  <c:y val="-4.40297707561634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BC-45A2-8603-437F97475FF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'問14-1年齢層'!$S$6:$S$14</c:f>
              <c:strCache>
                <c:ptCount val="9"/>
                <c:pt idx="0">
                  <c:v>16～19歳(n=2)</c:v>
                </c:pt>
                <c:pt idx="1">
                  <c:v>20～29歳(n=10)</c:v>
                </c:pt>
                <c:pt idx="2">
                  <c:v>30～39歳(n=13)</c:v>
                </c:pt>
                <c:pt idx="3">
                  <c:v>40～49歳(n=10)</c:v>
                </c:pt>
                <c:pt idx="4">
                  <c:v>50～59歳(n=15)</c:v>
                </c:pt>
                <c:pt idx="5">
                  <c:v>60～64歳(n=6)</c:v>
                </c:pt>
                <c:pt idx="6">
                  <c:v>65～69歳(n=6)</c:v>
                </c:pt>
                <c:pt idx="7">
                  <c:v>70～74歳(n=15)</c:v>
                </c:pt>
                <c:pt idx="8">
                  <c:v>75歳以上(n=19)</c:v>
                </c:pt>
              </c:strCache>
            </c:strRef>
          </c:cat>
          <c:val>
            <c:numRef>
              <c:f>'問14-1年齢層'!$T$6:$T$14</c:f>
              <c:numCache>
                <c:formatCode>0.0</c:formatCode>
                <c:ptCount val="9"/>
                <c:pt idx="0">
                  <c:v>0</c:v>
                </c:pt>
                <c:pt idx="1">
                  <c:v>30</c:v>
                </c:pt>
                <c:pt idx="2">
                  <c:v>23.1</c:v>
                </c:pt>
                <c:pt idx="3">
                  <c:v>20</c:v>
                </c:pt>
                <c:pt idx="4">
                  <c:v>6.7</c:v>
                </c:pt>
                <c:pt idx="5">
                  <c:v>33.299999999999997</c:v>
                </c:pt>
                <c:pt idx="6">
                  <c:v>33.299999999999997</c:v>
                </c:pt>
                <c:pt idx="7">
                  <c:v>20</c:v>
                </c:pt>
                <c:pt idx="8">
                  <c:v>21.1</c:v>
                </c:pt>
              </c:numCache>
            </c:numRef>
          </c:val>
          <c:extLst>
            <c:ext xmlns:c16="http://schemas.microsoft.com/office/drawing/2014/chart" uri="{C3380CC4-5D6E-409C-BE32-E72D297353CC}">
              <c16:uniqueId val="{00000000-BEEA-4B3E-B912-DDB03723945D}"/>
            </c:ext>
          </c:extLst>
        </c:ser>
        <c:ser>
          <c:idx val="1"/>
          <c:order val="1"/>
          <c:tx>
            <c:strRef>
              <c:f>'問14-1年齢層'!$U$5</c:f>
              <c:strCache>
                <c:ptCount val="1"/>
                <c:pt idx="0">
                  <c:v>保管する
場所がな
いから</c:v>
                </c:pt>
              </c:strCache>
            </c:strRef>
          </c:tx>
          <c:spPr>
            <a:pattFill prst="smGrid">
              <a:fgClr>
                <a:srgbClr val="FFC000"/>
              </a:fgClr>
              <a:bgClr>
                <a:schemeClr val="bg1"/>
              </a:bgClr>
            </a:pattFill>
            <a:ln w="9525">
              <a:solidFill>
                <a:schemeClr val="tx1"/>
              </a:solidFill>
            </a:ln>
            <a:effectLst/>
          </c:spPr>
          <c:invertIfNegative val="0"/>
          <c:dLbls>
            <c:dLbl>
              <c:idx val="6"/>
              <c:layout>
                <c:manualLayout>
                  <c:x val="-5.1953585682036955E-17"/>
                  <c:y val="-4.58645130702818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EA-4B3E-B912-DDB03723945D}"/>
                </c:ext>
              </c:extLst>
            </c:dLbl>
            <c:dLbl>
              <c:idx val="7"/>
              <c:layout>
                <c:manualLayout>
                  <c:x val="-1.4169323414807463E-3"/>
                  <c:y val="-4.40299152126876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BC-45A2-8603-437F97475FF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'問14-1年齢層'!$S$6:$S$14</c:f>
              <c:strCache>
                <c:ptCount val="9"/>
                <c:pt idx="0">
                  <c:v>16～19歳(n=2)</c:v>
                </c:pt>
                <c:pt idx="1">
                  <c:v>20～29歳(n=10)</c:v>
                </c:pt>
                <c:pt idx="2">
                  <c:v>30～39歳(n=13)</c:v>
                </c:pt>
                <c:pt idx="3">
                  <c:v>40～49歳(n=10)</c:v>
                </c:pt>
                <c:pt idx="4">
                  <c:v>50～59歳(n=15)</c:v>
                </c:pt>
                <c:pt idx="5">
                  <c:v>60～64歳(n=6)</c:v>
                </c:pt>
                <c:pt idx="6">
                  <c:v>65～69歳(n=6)</c:v>
                </c:pt>
                <c:pt idx="7">
                  <c:v>70～74歳(n=15)</c:v>
                </c:pt>
                <c:pt idx="8">
                  <c:v>75歳以上(n=19)</c:v>
                </c:pt>
              </c:strCache>
            </c:strRef>
          </c:cat>
          <c:val>
            <c:numRef>
              <c:f>'問14-1年齢層'!$U$6:$U$14</c:f>
              <c:numCache>
                <c:formatCode>0.0</c:formatCode>
                <c:ptCount val="9"/>
                <c:pt idx="0">
                  <c:v>50</c:v>
                </c:pt>
                <c:pt idx="1">
                  <c:v>20</c:v>
                </c:pt>
                <c:pt idx="2">
                  <c:v>30.8</c:v>
                </c:pt>
                <c:pt idx="3">
                  <c:v>30</c:v>
                </c:pt>
                <c:pt idx="4">
                  <c:v>13.3</c:v>
                </c:pt>
                <c:pt idx="5">
                  <c:v>33.299999999999997</c:v>
                </c:pt>
                <c:pt idx="6">
                  <c:v>0</c:v>
                </c:pt>
                <c:pt idx="7">
                  <c:v>0</c:v>
                </c:pt>
                <c:pt idx="8">
                  <c:v>5.3</c:v>
                </c:pt>
              </c:numCache>
            </c:numRef>
          </c:val>
          <c:extLst>
            <c:ext xmlns:c16="http://schemas.microsoft.com/office/drawing/2014/chart" uri="{C3380CC4-5D6E-409C-BE32-E72D297353CC}">
              <c16:uniqueId val="{00000003-BEEA-4B3E-B912-DDB03723945D}"/>
            </c:ext>
          </c:extLst>
        </c:ser>
        <c:ser>
          <c:idx val="2"/>
          <c:order val="2"/>
          <c:tx>
            <c:strRef>
              <c:f>'問14-1年齢層'!$V$5</c:f>
              <c:strCache>
                <c:ptCount val="1"/>
                <c:pt idx="0">
                  <c:v>急いで準備
する必要が
ないと思う
から</c:v>
                </c:pt>
              </c:strCache>
            </c:strRef>
          </c:tx>
          <c:spPr>
            <a:pattFill prst="lgCheck">
              <a:fgClr>
                <a:srgbClr val="0070C0"/>
              </a:fgClr>
              <a:bgClr>
                <a:schemeClr val="bg1"/>
              </a:bgClr>
            </a:pattFill>
            <a:ln>
              <a:solidFill>
                <a:schemeClr val="tx1"/>
              </a:solidFill>
            </a:ln>
            <a:effectLst/>
          </c:spPr>
          <c:invertIfNegative val="0"/>
          <c:dLbls>
            <c:dLbl>
              <c:idx val="0"/>
              <c:layout>
                <c:manualLayout>
                  <c:x val="-7.2803657247413681E-2"/>
                  <c:y val="-4.3893114884251287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BEEA-4B3E-B912-DDB03723945D}"/>
                </c:ext>
              </c:extLst>
            </c:dLbl>
            <c:dLbl>
              <c:idx val="5"/>
              <c:layout>
                <c:manualLayout>
                  <c:x val="4.5219566960983304E-5"/>
                  <c:y val="-2.3518069421515705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EEA-4B3E-B912-DDB03723945D}"/>
                </c:ext>
              </c:extLst>
            </c:dLbl>
            <c:dLbl>
              <c:idx val="6"/>
              <c:layout>
                <c:manualLayout>
                  <c:x val="-1.3738959339821292E-3"/>
                  <c:y val="-2.3565294460514732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EEA-4B3E-B912-DDB03723945D}"/>
                </c:ext>
              </c:extLst>
            </c:dLbl>
            <c:dLbl>
              <c:idx val="8"/>
              <c:layout>
                <c:manualLayout>
                  <c:x val="2.7566626921047286E-3"/>
                  <c:y val="-2.3577100720275485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EEA-4B3E-B912-DDB03723945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'問14-1年齢層'!$S$6:$S$14</c:f>
              <c:strCache>
                <c:ptCount val="9"/>
                <c:pt idx="0">
                  <c:v>16～19歳(n=2)</c:v>
                </c:pt>
                <c:pt idx="1">
                  <c:v>20～29歳(n=10)</c:v>
                </c:pt>
                <c:pt idx="2">
                  <c:v>30～39歳(n=13)</c:v>
                </c:pt>
                <c:pt idx="3">
                  <c:v>40～49歳(n=10)</c:v>
                </c:pt>
                <c:pt idx="4">
                  <c:v>50～59歳(n=15)</c:v>
                </c:pt>
                <c:pt idx="5">
                  <c:v>60～64歳(n=6)</c:v>
                </c:pt>
                <c:pt idx="6">
                  <c:v>65～69歳(n=6)</c:v>
                </c:pt>
                <c:pt idx="7">
                  <c:v>70～74歳(n=15)</c:v>
                </c:pt>
                <c:pt idx="8">
                  <c:v>75歳以上(n=19)</c:v>
                </c:pt>
              </c:strCache>
            </c:strRef>
          </c:cat>
          <c:val>
            <c:numRef>
              <c:f>'問14-1年齢層'!$V$6:$V$14</c:f>
              <c:numCache>
                <c:formatCode>0.0</c:formatCode>
                <c:ptCount val="9"/>
                <c:pt idx="0">
                  <c:v>0</c:v>
                </c:pt>
                <c:pt idx="1">
                  <c:v>10</c:v>
                </c:pt>
                <c:pt idx="2">
                  <c:v>7.7</c:v>
                </c:pt>
                <c:pt idx="3">
                  <c:v>20</c:v>
                </c:pt>
                <c:pt idx="4">
                  <c:v>20</c:v>
                </c:pt>
                <c:pt idx="5">
                  <c:v>16.7</c:v>
                </c:pt>
                <c:pt idx="6">
                  <c:v>16.7</c:v>
                </c:pt>
                <c:pt idx="7">
                  <c:v>46.7</c:v>
                </c:pt>
                <c:pt idx="8">
                  <c:v>21.1</c:v>
                </c:pt>
              </c:numCache>
            </c:numRef>
          </c:val>
          <c:extLst>
            <c:ext xmlns:c16="http://schemas.microsoft.com/office/drawing/2014/chart" uri="{C3380CC4-5D6E-409C-BE32-E72D297353CC}">
              <c16:uniqueId val="{00000008-BEEA-4B3E-B912-DDB03723945D}"/>
            </c:ext>
          </c:extLst>
        </c:ser>
        <c:ser>
          <c:idx val="3"/>
          <c:order val="3"/>
          <c:tx>
            <c:strRef>
              <c:f>'問14-1年齢層'!$W$5</c:f>
              <c:strCache>
                <c:ptCount val="1"/>
                <c:pt idx="0">
                  <c:v>災害時も
購入でき
ると思う
から</c:v>
                </c:pt>
              </c:strCache>
            </c:strRef>
          </c:tx>
          <c:spPr>
            <a:pattFill prst="dkHorz">
              <a:fgClr>
                <a:srgbClr val="92D050"/>
              </a:fgClr>
              <a:bgClr>
                <a:schemeClr val="bg1"/>
              </a:bgClr>
            </a:pattFill>
            <a:ln>
              <a:solidFill>
                <a:schemeClr val="tx1"/>
              </a:solidFill>
            </a:ln>
            <a:effectLst/>
          </c:spPr>
          <c:invertIfNegative val="0"/>
          <c:dLbls>
            <c:dLbl>
              <c:idx val="0"/>
              <c:layout>
                <c:manualLayout>
                  <c:x val="2.8641557956158671E-2"/>
                  <c:y val="-4.3893837166872424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BEEA-4B3E-B912-DDB03723945D}"/>
                </c:ext>
              </c:extLst>
            </c:dLbl>
            <c:dLbl>
              <c:idx val="1"/>
              <c:layout>
                <c:manualLayout>
                  <c:x val="-1.1438102649496125E-3"/>
                  <c:y val="-4.2941001933117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EEA-4B3E-B912-DDB03723945D}"/>
                </c:ext>
              </c:extLst>
            </c:dLbl>
            <c:dLbl>
              <c:idx val="3"/>
              <c:layout>
                <c:manualLayout>
                  <c:x val="-2.0737530019162058E-2"/>
                  <c:y val="-4.572886839403932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EEA-4B3E-B912-DDB03723945D}"/>
                </c:ext>
              </c:extLst>
            </c:dLbl>
            <c:dLbl>
              <c:idx val="5"/>
              <c:layout>
                <c:manualLayout>
                  <c:x val="-4.5321083004900793E-2"/>
                  <c:y val="-4.42633569558272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EEA-4B3E-B912-DDB03723945D}"/>
                </c:ext>
              </c:extLst>
            </c:dLbl>
            <c:dLbl>
              <c:idx val="6"/>
              <c:layout>
                <c:manualLayout>
                  <c:x val="-1.7067786824202871E-2"/>
                  <c:y val="-4.3894126079920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EEA-4B3E-B912-DDB03723945D}"/>
                </c:ext>
              </c:extLst>
            </c:dLbl>
            <c:dLbl>
              <c:idx val="7"/>
              <c:layout>
                <c:manualLayout>
                  <c:x val="-2.2670917463691213E-2"/>
                  <c:y val="-4.38942705364449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EEA-4B3E-B912-DDB03723945D}"/>
                </c:ext>
              </c:extLst>
            </c:dLbl>
            <c:dLbl>
              <c:idx val="8"/>
              <c:layout>
                <c:manualLayout>
                  <c:x val="-1.3879242777968377E-4"/>
                  <c:y val="-4.3894126079920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EEA-4B3E-B912-DDB03723945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'問14-1年齢層'!$S$6:$S$14</c:f>
              <c:strCache>
                <c:ptCount val="9"/>
                <c:pt idx="0">
                  <c:v>16～19歳(n=2)</c:v>
                </c:pt>
                <c:pt idx="1">
                  <c:v>20～29歳(n=10)</c:v>
                </c:pt>
                <c:pt idx="2">
                  <c:v>30～39歳(n=13)</c:v>
                </c:pt>
                <c:pt idx="3">
                  <c:v>40～49歳(n=10)</c:v>
                </c:pt>
                <c:pt idx="4">
                  <c:v>50～59歳(n=15)</c:v>
                </c:pt>
                <c:pt idx="5">
                  <c:v>60～64歳(n=6)</c:v>
                </c:pt>
                <c:pt idx="6">
                  <c:v>65～69歳(n=6)</c:v>
                </c:pt>
                <c:pt idx="7">
                  <c:v>70～74歳(n=15)</c:v>
                </c:pt>
                <c:pt idx="8">
                  <c:v>75歳以上(n=19)</c:v>
                </c:pt>
              </c:strCache>
            </c:strRef>
          </c:cat>
          <c:val>
            <c:numRef>
              <c:f>'問14-1年齢層'!$W$6:$W$14</c:f>
              <c:numCache>
                <c:formatCode>0.0</c:formatCode>
                <c:ptCount val="9"/>
                <c:pt idx="0">
                  <c:v>0</c:v>
                </c:pt>
                <c:pt idx="1">
                  <c:v>0</c:v>
                </c:pt>
                <c:pt idx="2">
                  <c:v>7.7</c:v>
                </c:pt>
                <c:pt idx="3">
                  <c:v>0</c:v>
                </c:pt>
                <c:pt idx="4">
                  <c:v>6.7</c:v>
                </c:pt>
                <c:pt idx="5">
                  <c:v>0</c:v>
                </c:pt>
                <c:pt idx="6">
                  <c:v>0</c:v>
                </c:pt>
                <c:pt idx="7">
                  <c:v>0</c:v>
                </c:pt>
                <c:pt idx="8">
                  <c:v>0</c:v>
                </c:pt>
              </c:numCache>
            </c:numRef>
          </c:val>
          <c:extLst>
            <c:ext xmlns:c16="http://schemas.microsoft.com/office/drawing/2014/chart" uri="{C3380CC4-5D6E-409C-BE32-E72D297353CC}">
              <c16:uniqueId val="{00000012-BEEA-4B3E-B912-DDB03723945D}"/>
            </c:ext>
          </c:extLst>
        </c:ser>
        <c:ser>
          <c:idx val="4"/>
          <c:order val="4"/>
          <c:tx>
            <c:strRef>
              <c:f>'問14-1年齢層'!$X$5</c:f>
              <c:strCache>
                <c:ptCount val="1"/>
                <c:pt idx="0">
                  <c:v>行政が準
備してい
ると思う
から</c:v>
                </c:pt>
              </c:strCache>
            </c:strRef>
          </c:tx>
          <c:spPr>
            <a:pattFill prst="wdUpDiag">
              <a:fgClr>
                <a:srgbClr val="C00000"/>
              </a:fgClr>
              <a:bgClr>
                <a:schemeClr val="bg1"/>
              </a:bgClr>
            </a:pattFill>
            <a:ln>
              <a:solidFill>
                <a:schemeClr val="tx1"/>
              </a:solidFill>
            </a:ln>
            <a:effectLst/>
          </c:spPr>
          <c:invertIfNegative val="0"/>
          <c:dLbls>
            <c:dLbl>
              <c:idx val="0"/>
              <c:layout>
                <c:manualLayout>
                  <c:x val="-2.8106693889618738E-2"/>
                  <c:y val="-4.3892103688581749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BEEA-4B3E-B912-DDB03723945D}"/>
                </c:ext>
              </c:extLst>
            </c:dLbl>
            <c:dLbl>
              <c:idx val="2"/>
              <c:layout>
                <c:manualLayout>
                  <c:x val="-6.1285113005943098E-4"/>
                  <c:y val="-4.572886839403925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EEA-4B3E-B912-DDB03723945D}"/>
                </c:ext>
              </c:extLst>
            </c:dLbl>
            <c:dLbl>
              <c:idx val="3"/>
              <c:layout>
                <c:manualLayout>
                  <c:x val="1.7473341868398225E-2"/>
                  <c:y val="-4.549325980303641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D0-4577-84C0-59FB4343B56D}"/>
                </c:ext>
              </c:extLst>
            </c:dLbl>
            <c:dLbl>
              <c:idx val="4"/>
              <c:layout>
                <c:manualLayout>
                  <c:x val="-1.4169323414806943E-3"/>
                  <c:y val="-4.403034858226026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BC-45A2-8603-437F97475FFF}"/>
                </c:ext>
              </c:extLst>
            </c:dLbl>
            <c:dLbl>
              <c:idx val="5"/>
              <c:layout>
                <c:manualLayout>
                  <c:x val="-4.3735234477199383E-5"/>
                  <c:y val="-4.2058517026657138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6-BEEA-4B3E-B912-DDB03723945D}"/>
                </c:ext>
              </c:extLst>
            </c:dLbl>
            <c:dLbl>
              <c:idx val="6"/>
              <c:layout>
                <c:manualLayout>
                  <c:x val="1.8420120439248924E-2"/>
                  <c:y val="-4.40299152126876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BC-45A2-8603-437F97475FFF}"/>
                </c:ext>
              </c:extLst>
            </c:dLbl>
            <c:dLbl>
              <c:idx val="7"/>
              <c:layout>
                <c:manualLayout>
                  <c:x val="1.1335458731845554E-2"/>
                  <c:y val="-4.40300596692118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BC-45A2-8603-437F97475FF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'問14-1年齢層'!$S$6:$S$14</c:f>
              <c:strCache>
                <c:ptCount val="9"/>
                <c:pt idx="0">
                  <c:v>16～19歳(n=2)</c:v>
                </c:pt>
                <c:pt idx="1">
                  <c:v>20～29歳(n=10)</c:v>
                </c:pt>
                <c:pt idx="2">
                  <c:v>30～39歳(n=13)</c:v>
                </c:pt>
                <c:pt idx="3">
                  <c:v>40～49歳(n=10)</c:v>
                </c:pt>
                <c:pt idx="4">
                  <c:v>50～59歳(n=15)</c:v>
                </c:pt>
                <c:pt idx="5">
                  <c:v>60～64歳(n=6)</c:v>
                </c:pt>
                <c:pt idx="6">
                  <c:v>65～69歳(n=6)</c:v>
                </c:pt>
                <c:pt idx="7">
                  <c:v>70～74歳(n=15)</c:v>
                </c:pt>
                <c:pt idx="8">
                  <c:v>75歳以上(n=19)</c:v>
                </c:pt>
              </c:strCache>
            </c:strRef>
          </c:cat>
          <c:val>
            <c:numRef>
              <c:f>'問14-1年齢層'!$X$6:$X$14</c:f>
              <c:numCache>
                <c:formatCode>0.0</c:formatCode>
                <c:ptCount val="9"/>
                <c:pt idx="0">
                  <c:v>0</c:v>
                </c:pt>
                <c:pt idx="1">
                  <c:v>10</c:v>
                </c:pt>
                <c:pt idx="2">
                  <c:v>0</c:v>
                </c:pt>
                <c:pt idx="3">
                  <c:v>0</c:v>
                </c:pt>
                <c:pt idx="4">
                  <c:v>0</c:v>
                </c:pt>
                <c:pt idx="5">
                  <c:v>0</c:v>
                </c:pt>
                <c:pt idx="6">
                  <c:v>0</c:v>
                </c:pt>
                <c:pt idx="7">
                  <c:v>0</c:v>
                </c:pt>
                <c:pt idx="8">
                  <c:v>5.3</c:v>
                </c:pt>
              </c:numCache>
            </c:numRef>
          </c:val>
          <c:extLst>
            <c:ext xmlns:c16="http://schemas.microsoft.com/office/drawing/2014/chart" uri="{C3380CC4-5D6E-409C-BE32-E72D297353CC}">
              <c16:uniqueId val="{00000017-BEEA-4B3E-B912-DDB03723945D}"/>
            </c:ext>
          </c:extLst>
        </c:ser>
        <c:ser>
          <c:idx val="5"/>
          <c:order val="5"/>
          <c:tx>
            <c:strRef>
              <c:f>'問14-1年齢層'!$Y$5</c:f>
              <c:strCache>
                <c:ptCount val="1"/>
                <c:pt idx="0">
                  <c:v>費用が
かかる
から</c:v>
                </c:pt>
              </c:strCache>
            </c:strRef>
          </c:tx>
          <c:spPr>
            <a:pattFill prst="openDmnd">
              <a:fgClr>
                <a:schemeClr val="accent4">
                  <a:lumMod val="50000"/>
                </a:schemeClr>
              </a:fgClr>
              <a:bgClr>
                <a:schemeClr val="bg1"/>
              </a:bgClr>
            </a:pattFill>
            <a:ln>
              <a:solidFill>
                <a:schemeClr val="tx1"/>
              </a:solidFill>
            </a:ln>
            <a:effectLst/>
          </c:spPr>
          <c:invertIfNegative val="0"/>
          <c:dLbls>
            <c:dLbl>
              <c:idx val="0"/>
              <c:layout>
                <c:manualLayout>
                  <c:x val="7.3404793582523761E-2"/>
                  <c:y val="-4.38939816233966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EEA-4B3E-B912-DDB03723945D}"/>
                </c:ext>
              </c:extLst>
            </c:dLbl>
            <c:dLbl>
              <c:idx val="1"/>
              <c:layout>
                <c:manualLayout>
                  <c:x val="2.0506469634962176E-4"/>
                  <c:y val="-4.417206043252017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EEA-4B3E-B912-DDB03723945D}"/>
                </c:ext>
              </c:extLst>
            </c:dLbl>
            <c:dLbl>
              <c:idx val="2"/>
              <c:layout>
                <c:manualLayout>
                  <c:x val="7.3545698607898583E-5"/>
                  <c:y val="2.6071859409809099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EEA-4B3E-B912-DDB03723945D}"/>
                </c:ext>
              </c:extLst>
            </c:dLbl>
            <c:dLbl>
              <c:idx val="5"/>
              <c:layout>
                <c:manualLayout>
                  <c:x val="1.3516647832392484E-3"/>
                  <c:y val="2.764022501314441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EEA-4B3E-B912-DDB03723945D}"/>
                </c:ext>
              </c:extLst>
            </c:dLbl>
            <c:dLbl>
              <c:idx val="6"/>
              <c:layout>
                <c:manualLayout>
                  <c:x val="2.7693198436225157E-3"/>
                  <c:y val="1.264450419199071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BEEA-4B3E-B912-DDB03723945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'問14-1年齢層'!$S$6:$S$14</c:f>
              <c:strCache>
                <c:ptCount val="9"/>
                <c:pt idx="0">
                  <c:v>16～19歳(n=2)</c:v>
                </c:pt>
                <c:pt idx="1">
                  <c:v>20～29歳(n=10)</c:v>
                </c:pt>
                <c:pt idx="2">
                  <c:v>30～39歳(n=13)</c:v>
                </c:pt>
                <c:pt idx="3">
                  <c:v>40～49歳(n=10)</c:v>
                </c:pt>
                <c:pt idx="4">
                  <c:v>50～59歳(n=15)</c:v>
                </c:pt>
                <c:pt idx="5">
                  <c:v>60～64歳(n=6)</c:v>
                </c:pt>
                <c:pt idx="6">
                  <c:v>65～69歳(n=6)</c:v>
                </c:pt>
                <c:pt idx="7">
                  <c:v>70～74歳(n=15)</c:v>
                </c:pt>
                <c:pt idx="8">
                  <c:v>75歳以上(n=19)</c:v>
                </c:pt>
              </c:strCache>
            </c:strRef>
          </c:cat>
          <c:val>
            <c:numRef>
              <c:f>'問14-1年齢層'!$Y$6:$Y$14</c:f>
              <c:numCache>
                <c:formatCode>0.0</c:formatCode>
                <c:ptCount val="9"/>
                <c:pt idx="0">
                  <c:v>0</c:v>
                </c:pt>
                <c:pt idx="1">
                  <c:v>0</c:v>
                </c:pt>
                <c:pt idx="2">
                  <c:v>7.7</c:v>
                </c:pt>
                <c:pt idx="3">
                  <c:v>20</c:v>
                </c:pt>
                <c:pt idx="4">
                  <c:v>13.3</c:v>
                </c:pt>
                <c:pt idx="5">
                  <c:v>16.7</c:v>
                </c:pt>
                <c:pt idx="6">
                  <c:v>16.7</c:v>
                </c:pt>
                <c:pt idx="7">
                  <c:v>6.7</c:v>
                </c:pt>
                <c:pt idx="8">
                  <c:v>10.5</c:v>
                </c:pt>
              </c:numCache>
            </c:numRef>
          </c:val>
          <c:extLst>
            <c:ext xmlns:c16="http://schemas.microsoft.com/office/drawing/2014/chart" uri="{C3380CC4-5D6E-409C-BE32-E72D297353CC}">
              <c16:uniqueId val="{0000001D-BEEA-4B3E-B912-DDB03723945D}"/>
            </c:ext>
          </c:extLst>
        </c:ser>
        <c:ser>
          <c:idx val="6"/>
          <c:order val="6"/>
          <c:tx>
            <c:strRef>
              <c:f>'問14-1年齢層'!$Z$5</c:f>
              <c:strCache>
                <c:ptCount val="1"/>
                <c:pt idx="0">
                  <c:v>面倒
だから</c:v>
                </c:pt>
              </c:strCache>
            </c:strRef>
          </c:tx>
          <c:spPr>
            <a:pattFill prst="smCheck">
              <a:fgClr>
                <a:srgbClr val="00B0F0"/>
              </a:fgClr>
              <a:bgClr>
                <a:schemeClr val="bg1"/>
              </a:bgClr>
            </a:pattFill>
            <a:ln>
              <a:solidFill>
                <a:schemeClr val="tx1"/>
              </a:solidFill>
            </a:ln>
            <a:effectLst/>
          </c:spPr>
          <c:invertIfNegative val="0"/>
          <c:dLbls>
            <c:dLbl>
              <c:idx val="3"/>
              <c:layout>
                <c:manualLayout>
                  <c:x val="-1.0390717136407391E-16"/>
                  <c:y val="-4.40302041257361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BC-45A2-8603-437F97475FFF}"/>
                </c:ext>
              </c:extLst>
            </c:dLbl>
            <c:dLbl>
              <c:idx val="5"/>
              <c:layout>
                <c:manualLayout>
                  <c:x val="-7.9438582398241558E-2"/>
                  <c:y val="-4.3892537058154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EEA-4B3E-B912-DDB03723945D}"/>
                </c:ext>
              </c:extLst>
            </c:dLbl>
            <c:dLbl>
              <c:idx val="6"/>
              <c:layout>
                <c:manualLayout>
                  <c:x val="0"/>
                  <c:y val="-2.3529875681276455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EEA-4B3E-B912-DDB03723945D}"/>
                </c:ext>
              </c:extLst>
            </c:dLbl>
            <c:dLbl>
              <c:idx val="7"/>
              <c:layout>
                <c:manualLayout>
                  <c:x val="9.9185263903647566E-3"/>
                  <c:y val="-4.40303485822603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0BC-45A2-8603-437F97475FF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'問14-1年齢層'!$S$6:$S$14</c:f>
              <c:strCache>
                <c:ptCount val="9"/>
                <c:pt idx="0">
                  <c:v>16～19歳(n=2)</c:v>
                </c:pt>
                <c:pt idx="1">
                  <c:v>20～29歳(n=10)</c:v>
                </c:pt>
                <c:pt idx="2">
                  <c:v>30～39歳(n=13)</c:v>
                </c:pt>
                <c:pt idx="3">
                  <c:v>40～49歳(n=10)</c:v>
                </c:pt>
                <c:pt idx="4">
                  <c:v>50～59歳(n=15)</c:v>
                </c:pt>
                <c:pt idx="5">
                  <c:v>60～64歳(n=6)</c:v>
                </c:pt>
                <c:pt idx="6">
                  <c:v>65～69歳(n=6)</c:v>
                </c:pt>
                <c:pt idx="7">
                  <c:v>70～74歳(n=15)</c:v>
                </c:pt>
                <c:pt idx="8">
                  <c:v>75歳以上(n=19)</c:v>
                </c:pt>
              </c:strCache>
            </c:strRef>
          </c:cat>
          <c:val>
            <c:numRef>
              <c:f>'問14-1年齢層'!$Z$6:$Z$14</c:f>
              <c:numCache>
                <c:formatCode>0.0</c:formatCode>
                <c:ptCount val="9"/>
                <c:pt idx="0">
                  <c:v>50</c:v>
                </c:pt>
                <c:pt idx="1">
                  <c:v>10</c:v>
                </c:pt>
                <c:pt idx="2">
                  <c:v>7.7</c:v>
                </c:pt>
                <c:pt idx="3">
                  <c:v>0</c:v>
                </c:pt>
                <c:pt idx="4">
                  <c:v>20</c:v>
                </c:pt>
                <c:pt idx="5">
                  <c:v>0</c:v>
                </c:pt>
                <c:pt idx="6">
                  <c:v>16.7</c:v>
                </c:pt>
                <c:pt idx="7">
                  <c:v>0</c:v>
                </c:pt>
                <c:pt idx="8">
                  <c:v>5.3</c:v>
                </c:pt>
              </c:numCache>
            </c:numRef>
          </c:val>
          <c:extLst>
            <c:ext xmlns:c16="http://schemas.microsoft.com/office/drawing/2014/chart" uri="{C3380CC4-5D6E-409C-BE32-E72D297353CC}">
              <c16:uniqueId val="{00000020-BEEA-4B3E-B912-DDB03723945D}"/>
            </c:ext>
          </c:extLst>
        </c:ser>
        <c:ser>
          <c:idx val="7"/>
          <c:order val="7"/>
          <c:tx>
            <c:strRef>
              <c:f>'問14-1年齢層'!$AA$5</c:f>
              <c:strCache>
                <c:ptCount val="1"/>
                <c:pt idx="0">
                  <c:v>特になし</c:v>
                </c:pt>
              </c:strCache>
            </c:strRef>
          </c:tx>
          <c:spPr>
            <a:pattFill prst="ltHorz">
              <a:fgClr>
                <a:srgbClr val="00B050"/>
              </a:fgClr>
              <a:bgClr>
                <a:schemeClr val="bg1"/>
              </a:bgClr>
            </a:pattFill>
            <a:ln>
              <a:solidFill>
                <a:schemeClr val="tx1"/>
              </a:solidFill>
            </a:ln>
            <a:effectLst/>
          </c:spPr>
          <c:invertIfNegative val="0"/>
          <c:dLbls>
            <c:dLbl>
              <c:idx val="0"/>
              <c:layout>
                <c:manualLayout>
                  <c:x val="-4.1091037902940136E-2"/>
                  <c:y val="-4.40302041257361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BC-45A2-8603-437F97475FFF}"/>
                </c:ext>
              </c:extLst>
            </c:dLbl>
            <c:dLbl>
              <c:idx val="1"/>
              <c:layout>
                <c:manualLayout>
                  <c:x val="4.2527786298657954E-3"/>
                  <c:y val="-1.341170887822631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BEEA-4B3E-B912-DDB03723945D}"/>
                </c:ext>
              </c:extLst>
            </c:dLbl>
            <c:dLbl>
              <c:idx val="2"/>
              <c:layout>
                <c:manualLayout>
                  <c:x val="-5.1082401529491341E-5"/>
                  <c:y val="1.781197818107523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BEEA-4B3E-B912-DDB03723945D}"/>
                </c:ext>
              </c:extLst>
            </c:dLbl>
            <c:dLbl>
              <c:idx val="3"/>
              <c:layout>
                <c:manualLayout>
                  <c:x val="2.2285241133881723E-5"/>
                  <c:y val="-2.357710072026448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EEA-4B3E-B912-DDB03723945D}"/>
                </c:ext>
              </c:extLst>
            </c:dLbl>
            <c:dLbl>
              <c:idx val="5"/>
              <c:layout>
                <c:manualLayout>
                  <c:x val="-3.4006376195536661E-2"/>
                  <c:y val="-4.4029915212687676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E0BC-45A2-8603-437F97475FFF}"/>
                </c:ext>
              </c:extLst>
            </c:dLbl>
            <c:dLbl>
              <c:idx val="6"/>
              <c:layout>
                <c:manualLayout>
                  <c:x val="1.3100487837532529E-3"/>
                  <c:y val="-4.46008073964050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EEA-4B3E-B912-DDB03723945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'問14-1年齢層'!$S$6:$S$14</c:f>
              <c:strCache>
                <c:ptCount val="9"/>
                <c:pt idx="0">
                  <c:v>16～19歳(n=2)</c:v>
                </c:pt>
                <c:pt idx="1">
                  <c:v>20～29歳(n=10)</c:v>
                </c:pt>
                <c:pt idx="2">
                  <c:v>30～39歳(n=13)</c:v>
                </c:pt>
                <c:pt idx="3">
                  <c:v>40～49歳(n=10)</c:v>
                </c:pt>
                <c:pt idx="4">
                  <c:v>50～59歳(n=15)</c:v>
                </c:pt>
                <c:pt idx="5">
                  <c:v>60～64歳(n=6)</c:v>
                </c:pt>
                <c:pt idx="6">
                  <c:v>65～69歳(n=6)</c:v>
                </c:pt>
                <c:pt idx="7">
                  <c:v>70～74歳(n=15)</c:v>
                </c:pt>
                <c:pt idx="8">
                  <c:v>75歳以上(n=19)</c:v>
                </c:pt>
              </c:strCache>
            </c:strRef>
          </c:cat>
          <c:val>
            <c:numRef>
              <c:f>'問14-1年齢層'!$AA$6:$AA$14</c:f>
              <c:numCache>
                <c:formatCode>0.0</c:formatCode>
                <c:ptCount val="9"/>
                <c:pt idx="0">
                  <c:v>0</c:v>
                </c:pt>
                <c:pt idx="1">
                  <c:v>20</c:v>
                </c:pt>
                <c:pt idx="2">
                  <c:v>7.7</c:v>
                </c:pt>
                <c:pt idx="3">
                  <c:v>10</c:v>
                </c:pt>
                <c:pt idx="4">
                  <c:v>6.7</c:v>
                </c:pt>
                <c:pt idx="5">
                  <c:v>0</c:v>
                </c:pt>
                <c:pt idx="6">
                  <c:v>0</c:v>
                </c:pt>
                <c:pt idx="7">
                  <c:v>20</c:v>
                </c:pt>
                <c:pt idx="8">
                  <c:v>26.3</c:v>
                </c:pt>
              </c:numCache>
            </c:numRef>
          </c:val>
          <c:extLst>
            <c:ext xmlns:c16="http://schemas.microsoft.com/office/drawing/2014/chart" uri="{C3380CC4-5D6E-409C-BE32-E72D297353CC}">
              <c16:uniqueId val="{00000025-BEEA-4B3E-B912-DDB03723945D}"/>
            </c:ext>
          </c:extLst>
        </c:ser>
        <c:ser>
          <c:idx val="8"/>
          <c:order val="8"/>
          <c:tx>
            <c:strRef>
              <c:f>'問14-1年齢層'!$AB$5</c:f>
              <c:strCache>
                <c:ptCount val="1"/>
                <c:pt idx="0">
                  <c:v>その他</c:v>
                </c:pt>
              </c:strCache>
            </c:strRef>
          </c:tx>
          <c:spPr>
            <a:pattFill prst="lgConfetti"/>
            <a:ln>
              <a:solidFill>
                <a:schemeClr val="tx1"/>
              </a:solidFill>
            </a:ln>
            <a:effectLst/>
          </c:spPr>
          <c:invertIfNegative val="0"/>
          <c:dLbls>
            <c:dLbl>
              <c:idx val="0"/>
              <c:layout>
                <c:manualLayout>
                  <c:x val="5.6677293659227771E-3"/>
                  <c:y val="-4.21945950724723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0BC-45A2-8603-437F97475FFF}"/>
                </c:ext>
              </c:extLst>
            </c:dLbl>
            <c:dLbl>
              <c:idx val="1"/>
              <c:layout>
                <c:manualLayout>
                  <c:x val="1.2417682646204825E-3"/>
                  <c:y val="-4.38941260799207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EEA-4B3E-B912-DDB03723945D}"/>
                </c:ext>
              </c:extLst>
            </c:dLbl>
            <c:dLbl>
              <c:idx val="3"/>
              <c:layout>
                <c:manualLayout>
                  <c:x val="-3.0648134976751708E-4"/>
                  <c:y val="-4.38936927103481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EEA-4B3E-B912-DDB03723945D}"/>
                </c:ext>
              </c:extLst>
            </c:dLbl>
            <c:dLbl>
              <c:idx val="4"/>
              <c:layout>
                <c:manualLayout>
                  <c:x val="-1.4169323414807982E-3"/>
                  <c:y val="-4.586465752680600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0BC-45A2-8603-437F97475FFF}"/>
                </c:ext>
              </c:extLst>
            </c:dLbl>
            <c:dLbl>
              <c:idx val="5"/>
              <c:layout>
                <c:manualLayout>
                  <c:x val="8.4155739831137527E-3"/>
                  <c:y val="-4.51578317537975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D0-4577-84C0-59FB4343B56D}"/>
                </c:ext>
              </c:extLst>
            </c:dLbl>
            <c:dLbl>
              <c:idx val="7"/>
              <c:layout>
                <c:manualLayout>
                  <c:x val="1.4169323414805904E-3"/>
                  <c:y val="-4.219546181161771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0BC-45A2-8603-437F97475FF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'問14-1年齢層'!$S$6:$S$14</c:f>
              <c:strCache>
                <c:ptCount val="9"/>
                <c:pt idx="0">
                  <c:v>16～19歳(n=2)</c:v>
                </c:pt>
                <c:pt idx="1">
                  <c:v>20～29歳(n=10)</c:v>
                </c:pt>
                <c:pt idx="2">
                  <c:v>30～39歳(n=13)</c:v>
                </c:pt>
                <c:pt idx="3">
                  <c:v>40～49歳(n=10)</c:v>
                </c:pt>
                <c:pt idx="4">
                  <c:v>50～59歳(n=15)</c:v>
                </c:pt>
                <c:pt idx="5">
                  <c:v>60～64歳(n=6)</c:v>
                </c:pt>
                <c:pt idx="6">
                  <c:v>65～69歳(n=6)</c:v>
                </c:pt>
                <c:pt idx="7">
                  <c:v>70～74歳(n=15)</c:v>
                </c:pt>
                <c:pt idx="8">
                  <c:v>75歳以上(n=19)</c:v>
                </c:pt>
              </c:strCache>
            </c:strRef>
          </c:cat>
          <c:val>
            <c:numRef>
              <c:f>'問14-1年齢層'!$AB$6:$AB$14</c:f>
              <c:numCache>
                <c:formatCode>0.0</c:formatCode>
                <c:ptCount val="9"/>
                <c:pt idx="0">
                  <c:v>0</c:v>
                </c:pt>
                <c:pt idx="1">
                  <c:v>0</c:v>
                </c:pt>
                <c:pt idx="2">
                  <c:v>7.7</c:v>
                </c:pt>
                <c:pt idx="3">
                  <c:v>0</c:v>
                </c:pt>
                <c:pt idx="4">
                  <c:v>0</c:v>
                </c:pt>
                <c:pt idx="5">
                  <c:v>0</c:v>
                </c:pt>
                <c:pt idx="6">
                  <c:v>16.7</c:v>
                </c:pt>
                <c:pt idx="7">
                  <c:v>0</c:v>
                </c:pt>
                <c:pt idx="8">
                  <c:v>5.3</c:v>
                </c:pt>
              </c:numCache>
            </c:numRef>
          </c:val>
          <c:extLst>
            <c:ext xmlns:c16="http://schemas.microsoft.com/office/drawing/2014/chart" uri="{C3380CC4-5D6E-409C-BE32-E72D297353CC}">
              <c16:uniqueId val="{00000029-BEEA-4B3E-B912-DDB03723945D}"/>
            </c:ext>
          </c:extLst>
        </c:ser>
        <c:ser>
          <c:idx val="9"/>
          <c:order val="9"/>
          <c:tx>
            <c:strRef>
              <c:f>'問14-1年齢層'!$AC$5</c:f>
              <c:strCache>
                <c:ptCount val="1"/>
                <c:pt idx="0">
                  <c:v>（無効
回答）</c:v>
                </c:pt>
              </c:strCache>
            </c:strRef>
          </c:tx>
          <c:spPr>
            <a:solidFill>
              <a:schemeClr val="bg1"/>
            </a:solidFill>
            <a:ln>
              <a:solidFill>
                <a:schemeClr val="tx1"/>
              </a:solidFill>
            </a:ln>
            <a:effectLst/>
          </c:spPr>
          <c:invertIfNegative val="0"/>
          <c:dLbls>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EEA-4B3E-B912-DDB03723945D}"/>
                </c:ext>
              </c:extLst>
            </c:dLbl>
            <c:dLbl>
              <c:idx val="5"/>
              <c:layout>
                <c:manualLayout>
                  <c:x val="2.3770211507833573E-2"/>
                  <c:y val="0"/>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C-E0BC-45A2-8603-437F97475FFF}"/>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D0-4577-84C0-59FB4343B56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'問14-1年齢層'!$S$6:$S$14</c:f>
              <c:strCache>
                <c:ptCount val="9"/>
                <c:pt idx="0">
                  <c:v>16～19歳(n=2)</c:v>
                </c:pt>
                <c:pt idx="1">
                  <c:v>20～29歳(n=10)</c:v>
                </c:pt>
                <c:pt idx="2">
                  <c:v>30～39歳(n=13)</c:v>
                </c:pt>
                <c:pt idx="3">
                  <c:v>40～49歳(n=10)</c:v>
                </c:pt>
                <c:pt idx="4">
                  <c:v>50～59歳(n=15)</c:v>
                </c:pt>
                <c:pt idx="5">
                  <c:v>60～64歳(n=6)</c:v>
                </c:pt>
                <c:pt idx="6">
                  <c:v>65～69歳(n=6)</c:v>
                </c:pt>
                <c:pt idx="7">
                  <c:v>70～74歳(n=15)</c:v>
                </c:pt>
                <c:pt idx="8">
                  <c:v>75歳以上(n=19)</c:v>
                </c:pt>
              </c:strCache>
            </c:strRef>
          </c:cat>
          <c:val>
            <c:numRef>
              <c:f>'問14-1年齢層'!$AC$6:$AC$14</c:f>
              <c:numCache>
                <c:formatCode>0.0</c:formatCode>
                <c:ptCount val="9"/>
                <c:pt idx="0">
                  <c:v>0</c:v>
                </c:pt>
                <c:pt idx="1">
                  <c:v>0</c:v>
                </c:pt>
                <c:pt idx="2">
                  <c:v>0</c:v>
                </c:pt>
                <c:pt idx="3">
                  <c:v>0</c:v>
                </c:pt>
                <c:pt idx="4">
                  <c:v>13.3</c:v>
                </c:pt>
                <c:pt idx="5">
                  <c:v>0</c:v>
                </c:pt>
                <c:pt idx="6">
                  <c:v>0</c:v>
                </c:pt>
                <c:pt idx="7">
                  <c:v>6.7</c:v>
                </c:pt>
                <c:pt idx="8">
                  <c:v>0</c:v>
                </c:pt>
              </c:numCache>
            </c:numRef>
          </c:val>
          <c:extLst>
            <c:ext xmlns:c16="http://schemas.microsoft.com/office/drawing/2014/chart" uri="{C3380CC4-5D6E-409C-BE32-E72D297353CC}">
              <c16:uniqueId val="{0000002F-BEEA-4B3E-B912-DDB03723945D}"/>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623583980019624E-2"/>
          <c:y val="2.1130480718436345E-2"/>
          <c:w val="0.96075283203996076"/>
          <c:h val="0.9683042789223455"/>
        </c:manualLayout>
      </c:layout>
      <c:barChart>
        <c:barDir val="bar"/>
        <c:grouping val="percentStacked"/>
        <c:varyColors val="0"/>
        <c:ser>
          <c:idx val="0"/>
          <c:order val="0"/>
          <c:tx>
            <c:strRef>
              <c:f>'問14-1年齢層'!$T$5</c:f>
              <c:strCache>
                <c:ptCount val="1"/>
                <c:pt idx="0">
                  <c:v>何を準備す
ればよいか
わからない
から</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3BB3-4ACC-B3FD-9D7812DA145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BB3-4ACC-B3FD-9D7812DA145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'問14-1年齢層'!$T$4</c:f>
              <c:numCache>
                <c:formatCode>General</c:formatCode>
                <c:ptCount val="1"/>
                <c:pt idx="0">
                  <c:v>1</c:v>
                </c:pt>
              </c:numCache>
            </c:numRef>
          </c:val>
          <c:extLst>
            <c:ext xmlns:c16="http://schemas.microsoft.com/office/drawing/2014/chart" uri="{C3380CC4-5D6E-409C-BE32-E72D297353CC}">
              <c16:uniqueId val="{00000002-3BB3-4ACC-B3FD-9D7812DA145E}"/>
            </c:ext>
          </c:extLst>
        </c:ser>
        <c:ser>
          <c:idx val="1"/>
          <c:order val="1"/>
          <c:tx>
            <c:strRef>
              <c:f>'問14-1年齢層'!$U$5</c:f>
              <c:strCache>
                <c:ptCount val="1"/>
                <c:pt idx="0">
                  <c:v>保管する
場所がな
いから</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'問14-1年齢層'!$U$4</c:f>
              <c:numCache>
                <c:formatCode>General</c:formatCode>
                <c:ptCount val="1"/>
                <c:pt idx="0">
                  <c:v>1</c:v>
                </c:pt>
              </c:numCache>
            </c:numRef>
          </c:val>
          <c:extLst>
            <c:ext xmlns:c16="http://schemas.microsoft.com/office/drawing/2014/chart" uri="{C3380CC4-5D6E-409C-BE32-E72D297353CC}">
              <c16:uniqueId val="{00000003-3BB3-4ACC-B3FD-9D7812DA145E}"/>
            </c:ext>
          </c:extLst>
        </c:ser>
        <c:ser>
          <c:idx val="2"/>
          <c:order val="2"/>
          <c:tx>
            <c:strRef>
              <c:f>'問14-1年齢層'!$V$5</c:f>
              <c:strCache>
                <c:ptCount val="1"/>
                <c:pt idx="0">
                  <c:v>急いで準備
する必要が
ないと思う
から</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'問14-1年齢層'!$V$4</c:f>
              <c:numCache>
                <c:formatCode>General</c:formatCode>
                <c:ptCount val="1"/>
                <c:pt idx="0">
                  <c:v>1</c:v>
                </c:pt>
              </c:numCache>
            </c:numRef>
          </c:val>
          <c:extLst>
            <c:ext xmlns:c16="http://schemas.microsoft.com/office/drawing/2014/chart" uri="{C3380CC4-5D6E-409C-BE32-E72D297353CC}">
              <c16:uniqueId val="{00000005-3BB3-4ACC-B3FD-9D7812DA145E}"/>
            </c:ext>
          </c:extLst>
        </c:ser>
        <c:ser>
          <c:idx val="3"/>
          <c:order val="3"/>
          <c:tx>
            <c:strRef>
              <c:f>'問14-1年齢層'!$W$5</c:f>
              <c:strCache>
                <c:ptCount val="1"/>
                <c:pt idx="0">
                  <c:v>災害時も
購入でき
ると思う
から</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'問14-1年齢層'!$W$4</c:f>
              <c:numCache>
                <c:formatCode>General</c:formatCode>
                <c:ptCount val="1"/>
                <c:pt idx="0">
                  <c:v>1</c:v>
                </c:pt>
              </c:numCache>
            </c:numRef>
          </c:val>
          <c:extLst>
            <c:ext xmlns:c16="http://schemas.microsoft.com/office/drawing/2014/chart" uri="{C3380CC4-5D6E-409C-BE32-E72D297353CC}">
              <c16:uniqueId val="{00000006-3BB3-4ACC-B3FD-9D7812DA145E}"/>
            </c:ext>
          </c:extLst>
        </c:ser>
        <c:ser>
          <c:idx val="4"/>
          <c:order val="4"/>
          <c:tx>
            <c:strRef>
              <c:f>'問14-1年齢層'!$X$5</c:f>
              <c:strCache>
                <c:ptCount val="1"/>
                <c:pt idx="0">
                  <c:v>行政が準
備してい
ると思う
から</c:v>
                </c:pt>
              </c:strCache>
            </c:strRef>
          </c:tx>
          <c:spPr>
            <a:pattFill prst="wdUpDiag">
              <a:fgClr>
                <a:srgbClr val="C00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'問14-1年齢層'!$X$4</c:f>
              <c:numCache>
                <c:formatCode>General</c:formatCode>
                <c:ptCount val="1"/>
                <c:pt idx="0">
                  <c:v>1</c:v>
                </c:pt>
              </c:numCache>
            </c:numRef>
          </c:val>
          <c:extLst>
            <c:ext xmlns:c16="http://schemas.microsoft.com/office/drawing/2014/chart" uri="{C3380CC4-5D6E-409C-BE32-E72D297353CC}">
              <c16:uniqueId val="{00000007-3BB3-4ACC-B3FD-9D7812DA145E}"/>
            </c:ext>
          </c:extLst>
        </c:ser>
        <c:ser>
          <c:idx val="5"/>
          <c:order val="5"/>
          <c:tx>
            <c:strRef>
              <c:f>'問14-1年齢層'!$Y$5</c:f>
              <c:strCache>
                <c:ptCount val="1"/>
                <c:pt idx="0">
                  <c:v>費用が
かかる
から</c:v>
                </c:pt>
              </c:strCache>
            </c:strRef>
          </c:tx>
          <c:spPr>
            <a:pattFill prst="openDmnd">
              <a:fgClr>
                <a:schemeClr val="accent4">
                  <a:lumMod val="50000"/>
                </a:schemeClr>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'問14-1年齢層'!$Y$4</c:f>
              <c:numCache>
                <c:formatCode>General</c:formatCode>
                <c:ptCount val="1"/>
                <c:pt idx="0">
                  <c:v>1</c:v>
                </c:pt>
              </c:numCache>
            </c:numRef>
          </c:val>
          <c:extLst>
            <c:ext xmlns:c16="http://schemas.microsoft.com/office/drawing/2014/chart" uri="{C3380CC4-5D6E-409C-BE32-E72D297353CC}">
              <c16:uniqueId val="{00000008-3BB3-4ACC-B3FD-9D7812DA145E}"/>
            </c:ext>
          </c:extLst>
        </c:ser>
        <c:ser>
          <c:idx val="6"/>
          <c:order val="6"/>
          <c:tx>
            <c:strRef>
              <c:f>'問14-1年齢層'!$Z$5</c:f>
              <c:strCache>
                <c:ptCount val="1"/>
                <c:pt idx="0">
                  <c:v>面倒
だから</c:v>
                </c:pt>
              </c:strCache>
            </c:strRef>
          </c:tx>
          <c:spPr>
            <a:pattFill prst="smCheck">
              <a:fgClr>
                <a:srgbClr val="00B0F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'問14-1年齢層'!$Z$4</c:f>
              <c:numCache>
                <c:formatCode>General</c:formatCode>
                <c:ptCount val="1"/>
                <c:pt idx="0">
                  <c:v>1</c:v>
                </c:pt>
              </c:numCache>
            </c:numRef>
          </c:val>
          <c:extLst>
            <c:ext xmlns:c16="http://schemas.microsoft.com/office/drawing/2014/chart" uri="{C3380CC4-5D6E-409C-BE32-E72D297353CC}">
              <c16:uniqueId val="{00000009-3BB3-4ACC-B3FD-9D7812DA145E}"/>
            </c:ext>
          </c:extLst>
        </c:ser>
        <c:ser>
          <c:idx val="7"/>
          <c:order val="7"/>
          <c:tx>
            <c:strRef>
              <c:f>'問14-1年齢層'!$AA$5</c:f>
              <c:strCache>
                <c:ptCount val="1"/>
                <c:pt idx="0">
                  <c:v>特になし</c:v>
                </c:pt>
              </c:strCache>
            </c:strRef>
          </c:tx>
          <c:spPr>
            <a:pattFill prst="ltHorz">
              <a:fgClr>
                <a:srgbClr val="00B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'問14-1年齢層'!$AA$4</c:f>
              <c:numCache>
                <c:formatCode>General</c:formatCode>
                <c:ptCount val="1"/>
                <c:pt idx="0">
                  <c:v>1</c:v>
                </c:pt>
              </c:numCache>
            </c:numRef>
          </c:val>
          <c:extLst>
            <c:ext xmlns:c16="http://schemas.microsoft.com/office/drawing/2014/chart" uri="{C3380CC4-5D6E-409C-BE32-E72D297353CC}">
              <c16:uniqueId val="{0000000A-3BB3-4ACC-B3FD-9D7812DA145E}"/>
            </c:ext>
          </c:extLst>
        </c:ser>
        <c:ser>
          <c:idx val="8"/>
          <c:order val="8"/>
          <c:tx>
            <c:strRef>
              <c:f>'問14-1年齢層'!$AB$5</c:f>
              <c:strCache>
                <c:ptCount val="1"/>
                <c:pt idx="0">
                  <c:v>その他</c:v>
                </c:pt>
              </c:strCache>
            </c:strRef>
          </c:tx>
          <c:spPr>
            <a:solidFill>
              <a:schemeClr val="bg1"/>
            </a:solidFill>
            <a:ln>
              <a:solidFill>
                <a:srgbClr val="000000"/>
              </a:solidFill>
            </a:ln>
            <a:effectLst/>
          </c:spPr>
          <c:invertIfNegative val="0"/>
          <c:dPt>
            <c:idx val="0"/>
            <c:invertIfNegative val="0"/>
            <c:bubble3D val="0"/>
            <c:spPr>
              <a:pattFill prst="lgConfetti">
                <a:fgClr>
                  <a:schemeClr val="tx1"/>
                </a:fgClr>
                <a:bgClr>
                  <a:schemeClr val="bg1"/>
                </a:bgClr>
              </a:pattFill>
              <a:ln>
                <a:solidFill>
                  <a:srgbClr val="000000"/>
                </a:solidFill>
              </a:ln>
              <a:effectLst/>
            </c:spPr>
            <c:extLst>
              <c:ext xmlns:c16="http://schemas.microsoft.com/office/drawing/2014/chart" uri="{C3380CC4-5D6E-409C-BE32-E72D297353CC}">
                <c16:uniqueId val="{0000000C-3BB3-4ACC-B3FD-9D7812DA145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'問14-1年齢層'!$AB$4</c:f>
              <c:numCache>
                <c:formatCode>General</c:formatCode>
                <c:ptCount val="1"/>
                <c:pt idx="0">
                  <c:v>1</c:v>
                </c:pt>
              </c:numCache>
            </c:numRef>
          </c:val>
          <c:extLst>
            <c:ext xmlns:c16="http://schemas.microsoft.com/office/drawing/2014/chart" uri="{C3380CC4-5D6E-409C-BE32-E72D297353CC}">
              <c16:uniqueId val="{0000000D-3BB3-4ACC-B3FD-9D7812DA145E}"/>
            </c:ext>
          </c:extLst>
        </c:ser>
        <c:ser>
          <c:idx val="9"/>
          <c:order val="9"/>
          <c:tx>
            <c:strRef>
              <c:f>'問14-1年齢層'!$AC$5</c:f>
              <c:strCache>
                <c:ptCount val="1"/>
                <c:pt idx="0">
                  <c:v>（無効
回答）</c:v>
                </c:pt>
              </c:strCache>
            </c:strRef>
          </c:tx>
          <c:spPr>
            <a:pattFill prst="lgConfetti">
              <a:fgClr>
                <a:schemeClr val="tx1"/>
              </a:fgClr>
              <a:bgClr>
                <a:schemeClr val="bg1"/>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F-3BB3-4ACC-B3FD-9D7812DA145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'問14-1年齢層'!$AC$4</c:f>
              <c:numCache>
                <c:formatCode>General</c:formatCode>
                <c:ptCount val="1"/>
                <c:pt idx="0">
                  <c:v>1</c:v>
                </c:pt>
              </c:numCache>
            </c:numRef>
          </c:val>
          <c:extLst>
            <c:ext xmlns:c16="http://schemas.microsoft.com/office/drawing/2014/chart" uri="{C3380CC4-5D6E-409C-BE32-E72D297353CC}">
              <c16:uniqueId val="{00000010-3BB3-4ACC-B3FD-9D7812DA145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020915032679736"/>
          <c:y val="7.0278418509918464E-2"/>
          <c:w val="0.47218959394781534"/>
          <c:h val="0.89447749891466477"/>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問15!$R$4:$R$16</c:f>
              <c:strCache>
                <c:ptCount val="13"/>
                <c:pt idx="0">
                  <c:v>テレビ</c:v>
                </c:pt>
                <c:pt idx="1">
                  <c:v>調布市防災・安全情報メール</c:v>
                </c:pt>
                <c:pt idx="2">
                  <c:v>調布市防災マップ・調布市洪水ハザードマップ・調布市土砂災害ハザードマップ</c:v>
                </c:pt>
                <c:pt idx="3">
                  <c:v>調布市ホームページ</c:v>
                </c:pt>
                <c:pt idx="4">
                  <c:v>東京都防災アプリ</c:v>
                </c:pt>
                <c:pt idx="5">
                  <c:v>調布市防災河川情報ポータルサイト</c:v>
                </c:pt>
                <c:pt idx="6">
                  <c:v>防災行政無線</c:v>
                </c:pt>
                <c:pt idx="7">
                  <c:v>調布市公式LINE</c:v>
                </c:pt>
                <c:pt idx="8">
                  <c:v>調布市公式X（旧Twitter）</c:v>
                </c:pt>
                <c:pt idx="9">
                  <c:v>調布エフエム（ラジオ）</c:v>
                </c:pt>
                <c:pt idx="10">
                  <c:v>その他</c:v>
                </c:pt>
                <c:pt idx="11">
                  <c:v>特段，情報の取得はしない</c:v>
                </c:pt>
                <c:pt idx="12">
                  <c:v>（無効回答）</c:v>
                </c:pt>
              </c:strCache>
            </c:strRef>
          </c:cat>
          <c:val>
            <c:numRef>
              <c:f>問15!$T$4:$T$16</c:f>
              <c:numCache>
                <c:formatCode>0.0"%"</c:formatCode>
                <c:ptCount val="13"/>
                <c:pt idx="0">
                  <c:v>62.1</c:v>
                </c:pt>
                <c:pt idx="1">
                  <c:v>34.9</c:v>
                </c:pt>
                <c:pt idx="2">
                  <c:v>27.1</c:v>
                </c:pt>
                <c:pt idx="3">
                  <c:v>15.4</c:v>
                </c:pt>
                <c:pt idx="4">
                  <c:v>9</c:v>
                </c:pt>
                <c:pt idx="5">
                  <c:v>8.6</c:v>
                </c:pt>
                <c:pt idx="6">
                  <c:v>6.7</c:v>
                </c:pt>
                <c:pt idx="7">
                  <c:v>6.4</c:v>
                </c:pt>
                <c:pt idx="8">
                  <c:v>3.6</c:v>
                </c:pt>
                <c:pt idx="9">
                  <c:v>3.2</c:v>
                </c:pt>
                <c:pt idx="10">
                  <c:v>11.4</c:v>
                </c:pt>
                <c:pt idx="11">
                  <c:v>2.2000000000000002</c:v>
                </c:pt>
                <c:pt idx="12">
                  <c:v>8.9</c:v>
                </c:pt>
              </c:numCache>
            </c:numRef>
          </c:val>
          <c:extLst>
            <c:ext xmlns:c16="http://schemas.microsoft.com/office/drawing/2014/chart" uri="{C3380CC4-5D6E-409C-BE32-E72D297353CC}">
              <c16:uniqueId val="{00000000-29CD-4ED8-865D-F659334BEF3C}"/>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D380-4C9F-A78B-7DA035E588ED}"/>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D380-4C9F-A78B-7DA035E588ED}"/>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D380-4C9F-A78B-7DA035E588ED}"/>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D380-4C9F-A78B-7DA035E588ED}"/>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D380-4C9F-A78B-7DA035E588ED}"/>
              </c:ext>
            </c:extLst>
          </c:dPt>
          <c:dLbls>
            <c:dLbl>
              <c:idx val="0"/>
              <c:layout>
                <c:manualLayout>
                  <c:x val="6.3979526551502736E-3"/>
                  <c:y val="-2.5621316935690729E-3"/>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D380-4C9F-A78B-7DA035E588ED}"/>
                </c:ext>
              </c:extLst>
            </c:dLbl>
            <c:dLbl>
              <c:idx val="1"/>
              <c:layout>
                <c:manualLayout>
                  <c:x val="2.3459159735551134E-2"/>
                  <c:y val="-1.9215886830441339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516093117918803"/>
                      <c:h val="0.1393799641301563"/>
                    </c:manualLayout>
                  </c15:layout>
                  <c15:dlblFieldTable/>
                  <c15:showDataLabelsRange val="0"/>
                </c:ext>
                <c:ext xmlns:c16="http://schemas.microsoft.com/office/drawing/2014/chart" uri="{C3380CC4-5D6E-409C-BE32-E72D297353CC}">
                  <c16:uniqueId val="{00000003-D380-4C9F-A78B-7DA035E588ED}"/>
                </c:ext>
              </c:extLst>
            </c:dLbl>
            <c:dLbl>
              <c:idx val="2"/>
              <c:layout>
                <c:manualLayout>
                  <c:x val="1.066241479891789E-3"/>
                  <c:y val="6.4053292339226242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530381878848632"/>
                      <c:h val="0.14194209582372533"/>
                    </c:manualLayout>
                  </c15:layout>
                  <c15:dlblFieldTable/>
                  <c15:showDataLabelsRange val="0"/>
                </c:ext>
                <c:ext xmlns:c16="http://schemas.microsoft.com/office/drawing/2014/chart" uri="{C3380CC4-5D6E-409C-BE32-E72D297353CC}">
                  <c16:uniqueId val="{00000005-D380-4C9F-A78B-7DA035E588ED}"/>
                </c:ext>
              </c:extLst>
            </c:dLbl>
            <c:dLbl>
              <c:idx val="3"/>
              <c:layout>
                <c:manualLayout>
                  <c:x val="-1.2795905310300743E-2"/>
                  <c:y val="7.6863950807071479E-3"/>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D380-4C9F-A78B-7DA035E588ED}"/>
                </c:ext>
              </c:extLst>
            </c:dLbl>
            <c:dLbl>
              <c:idx val="4"/>
              <c:layout>
                <c:manualLayout>
                  <c:x val="2.7724461505651447E-2"/>
                  <c:y val="-5.1242633871380991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D380-4C9F-A78B-7DA035E588E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問16!$N$4:$N$8</c:f>
              <c:strCache>
                <c:ptCount val="5"/>
                <c:pt idx="0">
                  <c:v>安心している</c:v>
                </c:pt>
                <c:pt idx="1">
                  <c:v>どちらかといえば
安心している</c:v>
                </c:pt>
                <c:pt idx="2">
                  <c:v>どちらかといえば
不安である</c:v>
                </c:pt>
                <c:pt idx="3">
                  <c:v>不安である</c:v>
                </c:pt>
                <c:pt idx="4">
                  <c:v>（無効回答）</c:v>
                </c:pt>
              </c:strCache>
            </c:strRef>
          </c:cat>
          <c:val>
            <c:numRef>
              <c:f>問16!$P$4:$P$8</c:f>
              <c:numCache>
                <c:formatCode>0.0"%"</c:formatCode>
                <c:ptCount val="5"/>
                <c:pt idx="0">
                  <c:v>14.3</c:v>
                </c:pt>
                <c:pt idx="1">
                  <c:v>59.5</c:v>
                </c:pt>
                <c:pt idx="2">
                  <c:v>18.899999999999999</c:v>
                </c:pt>
                <c:pt idx="3">
                  <c:v>3.1</c:v>
                </c:pt>
                <c:pt idx="4">
                  <c:v>4.2</c:v>
                </c:pt>
              </c:numCache>
            </c:numRef>
          </c:val>
          <c:extLst>
            <c:ext xmlns:c16="http://schemas.microsoft.com/office/drawing/2014/chart" uri="{C3380CC4-5D6E-409C-BE32-E72D297353CC}">
              <c16:uniqueId val="{0000000A-D380-4C9F-A78B-7DA035E588E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問16経年!$T$5</c:f>
              <c:strCache>
                <c:ptCount val="1"/>
                <c:pt idx="0">
                  <c:v>安心している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問16経年!$S$6:$S$11</c:f>
              <c:strCache>
                <c:ptCount val="6"/>
                <c:pt idx="0">
                  <c:v>R1(n=1,367)</c:v>
                </c:pt>
                <c:pt idx="1">
                  <c:v>R2(n=1,378)</c:v>
                </c:pt>
                <c:pt idx="2">
                  <c:v>R3(n=1,105)</c:v>
                </c:pt>
                <c:pt idx="3">
                  <c:v>R4(n=1,193)</c:v>
                </c:pt>
                <c:pt idx="4">
                  <c:v>R5(n=1,211)</c:v>
                </c:pt>
                <c:pt idx="5">
                  <c:v>R6(n=1,210)</c:v>
                </c:pt>
              </c:strCache>
            </c:strRef>
          </c:cat>
          <c:val>
            <c:numRef>
              <c:f>問16経年!$T$6:$T$11</c:f>
              <c:numCache>
                <c:formatCode>0.0</c:formatCode>
                <c:ptCount val="6"/>
                <c:pt idx="0">
                  <c:v>23.628383321141186</c:v>
                </c:pt>
                <c:pt idx="1">
                  <c:v>23.875181422351233</c:v>
                </c:pt>
                <c:pt idx="2">
                  <c:v>22.2</c:v>
                </c:pt>
                <c:pt idx="3">
                  <c:v>25.1</c:v>
                </c:pt>
                <c:pt idx="4">
                  <c:v>21.8</c:v>
                </c:pt>
                <c:pt idx="5">
                  <c:v>14.3</c:v>
                </c:pt>
              </c:numCache>
            </c:numRef>
          </c:val>
          <c:extLst>
            <c:ext xmlns:c16="http://schemas.microsoft.com/office/drawing/2014/chart" uri="{C3380CC4-5D6E-409C-BE32-E72D297353CC}">
              <c16:uniqueId val="{00000000-A653-40F5-B0F3-D294B80CDD7C}"/>
            </c:ext>
          </c:extLst>
        </c:ser>
        <c:ser>
          <c:idx val="1"/>
          <c:order val="1"/>
          <c:tx>
            <c:strRef>
              <c:f>問16経年!$U$5</c:f>
              <c:strCache>
                <c:ptCount val="1"/>
                <c:pt idx="0">
                  <c:v>どちらかといえば
安心している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問16経年!$S$6:$S$11</c:f>
              <c:strCache>
                <c:ptCount val="6"/>
                <c:pt idx="0">
                  <c:v>R1(n=1,367)</c:v>
                </c:pt>
                <c:pt idx="1">
                  <c:v>R2(n=1,378)</c:v>
                </c:pt>
                <c:pt idx="2">
                  <c:v>R3(n=1,105)</c:v>
                </c:pt>
                <c:pt idx="3">
                  <c:v>R4(n=1,193)</c:v>
                </c:pt>
                <c:pt idx="4">
                  <c:v>R5(n=1,211)</c:v>
                </c:pt>
                <c:pt idx="5">
                  <c:v>R6(n=1,210)</c:v>
                </c:pt>
              </c:strCache>
            </c:strRef>
          </c:cat>
          <c:val>
            <c:numRef>
              <c:f>問16経年!$U$6:$U$11</c:f>
              <c:numCache>
                <c:formatCode>0.0</c:formatCode>
                <c:ptCount val="6"/>
                <c:pt idx="0">
                  <c:v>58.302852962692029</c:v>
                </c:pt>
                <c:pt idx="1">
                  <c:v>59.796806966618291</c:v>
                </c:pt>
                <c:pt idx="2">
                  <c:v>61</c:v>
                </c:pt>
                <c:pt idx="3">
                  <c:v>57.4</c:v>
                </c:pt>
                <c:pt idx="4">
                  <c:v>60.8</c:v>
                </c:pt>
                <c:pt idx="5">
                  <c:v>59.5</c:v>
                </c:pt>
              </c:numCache>
            </c:numRef>
          </c:val>
          <c:extLst>
            <c:ext xmlns:c16="http://schemas.microsoft.com/office/drawing/2014/chart" uri="{C3380CC4-5D6E-409C-BE32-E72D297353CC}">
              <c16:uniqueId val="{00000001-A653-40F5-B0F3-D294B80CDD7C}"/>
            </c:ext>
          </c:extLst>
        </c:ser>
        <c:ser>
          <c:idx val="2"/>
          <c:order val="2"/>
          <c:tx>
            <c:strRef>
              <c:f>問16経年!$V$5</c:f>
              <c:strCache>
                <c:ptCount val="1"/>
                <c:pt idx="0">
                  <c:v>どちらかといえば
不安である</c:v>
                </c:pt>
              </c:strCache>
            </c:strRef>
          </c:tx>
          <c:spPr>
            <a:pattFill prst="smGrid">
              <a:fgClr>
                <a:srgbClr val="FF9999"/>
              </a:fgClr>
              <a:bgClr>
                <a:schemeClr val="bg1"/>
              </a:bgClr>
            </a:pattFill>
            <a:ln>
              <a:solidFill>
                <a:schemeClr val="tx1"/>
              </a:solidFill>
            </a:ln>
            <a:effectLst/>
          </c:spPr>
          <c:invertIfNegative val="0"/>
          <c:dLbls>
            <c:dLbl>
              <c:idx val="5"/>
              <c:layout>
                <c:manualLayout>
                  <c:x val="-2.7463096464127338E-3"/>
                  <c:y val="1.5694486076018227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22-42E3-AF7E-EFE632B144E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問16経年!$S$6:$S$11</c:f>
              <c:strCache>
                <c:ptCount val="6"/>
                <c:pt idx="0">
                  <c:v>R1(n=1,367)</c:v>
                </c:pt>
                <c:pt idx="1">
                  <c:v>R2(n=1,378)</c:v>
                </c:pt>
                <c:pt idx="2">
                  <c:v>R3(n=1,105)</c:v>
                </c:pt>
                <c:pt idx="3">
                  <c:v>R4(n=1,193)</c:v>
                </c:pt>
                <c:pt idx="4">
                  <c:v>R5(n=1,211)</c:v>
                </c:pt>
                <c:pt idx="5">
                  <c:v>R6(n=1,210)</c:v>
                </c:pt>
              </c:strCache>
            </c:strRef>
          </c:cat>
          <c:val>
            <c:numRef>
              <c:f>問16経年!$V$6:$V$11</c:f>
              <c:numCache>
                <c:formatCode>0.0</c:formatCode>
                <c:ptCount val="6"/>
                <c:pt idx="0">
                  <c:v>15.28895391367959</c:v>
                </c:pt>
                <c:pt idx="1">
                  <c:v>12.481857764876633</c:v>
                </c:pt>
                <c:pt idx="2">
                  <c:v>10.6</c:v>
                </c:pt>
                <c:pt idx="3">
                  <c:v>11.9</c:v>
                </c:pt>
                <c:pt idx="4">
                  <c:v>12.5</c:v>
                </c:pt>
                <c:pt idx="5">
                  <c:v>18.899999999999999</c:v>
                </c:pt>
              </c:numCache>
            </c:numRef>
          </c:val>
          <c:extLst>
            <c:ext xmlns:c16="http://schemas.microsoft.com/office/drawing/2014/chart" uri="{C3380CC4-5D6E-409C-BE32-E72D297353CC}">
              <c16:uniqueId val="{00000002-A653-40F5-B0F3-D294B80CDD7C}"/>
            </c:ext>
          </c:extLst>
        </c:ser>
        <c:ser>
          <c:idx val="3"/>
          <c:order val="3"/>
          <c:tx>
            <c:strRef>
              <c:f>問16経年!$W$5</c:f>
              <c:strCache>
                <c:ptCount val="1"/>
                <c:pt idx="0">
                  <c:v>不安である</c:v>
                </c:pt>
              </c:strCache>
            </c:strRef>
          </c:tx>
          <c:spPr>
            <a:pattFill prst="smGrid">
              <a:fgClr>
                <a:schemeClr val="bg1"/>
              </a:fgClr>
              <a:bgClr>
                <a:srgbClr val="FF5050"/>
              </a:bgClr>
            </a:pattFill>
            <a:ln>
              <a:solidFill>
                <a:schemeClr val="tx1"/>
              </a:solidFill>
            </a:ln>
            <a:effectLst/>
          </c:spPr>
          <c:invertIfNegative val="0"/>
          <c:dLbls>
            <c:dLbl>
              <c:idx val="0"/>
              <c:layout>
                <c:manualLayout>
                  <c:x val="-4.119464469618949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60-420E-8D62-60FDB24EDD3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問16経年!$S$6:$S$11</c:f>
              <c:strCache>
                <c:ptCount val="6"/>
                <c:pt idx="0">
                  <c:v>R1(n=1,367)</c:v>
                </c:pt>
                <c:pt idx="1">
                  <c:v>R2(n=1,378)</c:v>
                </c:pt>
                <c:pt idx="2">
                  <c:v>R3(n=1,105)</c:v>
                </c:pt>
                <c:pt idx="3">
                  <c:v>R4(n=1,193)</c:v>
                </c:pt>
                <c:pt idx="4">
                  <c:v>R5(n=1,211)</c:v>
                </c:pt>
                <c:pt idx="5">
                  <c:v>R6(n=1,210)</c:v>
                </c:pt>
              </c:strCache>
            </c:strRef>
          </c:cat>
          <c:val>
            <c:numRef>
              <c:f>問16経年!$W$6:$W$11</c:f>
              <c:numCache>
                <c:formatCode>0.0</c:formatCode>
                <c:ptCount val="6"/>
                <c:pt idx="0">
                  <c:v>1.8288222384784198</c:v>
                </c:pt>
                <c:pt idx="1">
                  <c:v>2.3222060957910013</c:v>
                </c:pt>
                <c:pt idx="2">
                  <c:v>3</c:v>
                </c:pt>
                <c:pt idx="3">
                  <c:v>2</c:v>
                </c:pt>
                <c:pt idx="4">
                  <c:v>1.5</c:v>
                </c:pt>
                <c:pt idx="5">
                  <c:v>3.1</c:v>
                </c:pt>
              </c:numCache>
            </c:numRef>
          </c:val>
          <c:extLst>
            <c:ext xmlns:c16="http://schemas.microsoft.com/office/drawing/2014/chart" uri="{C3380CC4-5D6E-409C-BE32-E72D297353CC}">
              <c16:uniqueId val="{00000003-A653-40F5-B0F3-D294B80CDD7C}"/>
            </c:ext>
          </c:extLst>
        </c:ser>
        <c:ser>
          <c:idx val="4"/>
          <c:order val="4"/>
          <c:tx>
            <c:strRef>
              <c:f>問16経年!$X$5</c:f>
              <c:strCache>
                <c:ptCount val="1"/>
                <c:pt idx="0">
                  <c:v>（無効回答）</c:v>
                </c:pt>
              </c:strCache>
            </c:strRef>
          </c:tx>
          <c:spPr>
            <a:solidFill>
              <a:schemeClr val="bg1"/>
            </a:solidFill>
            <a:ln>
              <a:solidFill>
                <a:schemeClr val="tx1"/>
              </a:solidFill>
            </a:ln>
            <a:effectLst/>
          </c:spPr>
          <c:invertIfNegative val="0"/>
          <c:dLbls>
            <c:dLbl>
              <c:idx val="0"/>
              <c:layout>
                <c:manualLayout>
                  <c:x val="1.9818703723428952E-2"/>
                  <c:y val="3.517148296161472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60-420E-8D62-60FDB24EDD3A}"/>
                </c:ext>
              </c:extLst>
            </c:dLbl>
            <c:dLbl>
              <c:idx val="1"/>
              <c:layout>
                <c:manualLayout>
                  <c:x val="2.0454633597439237E-2"/>
                  <c:y val="1.758574148080736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60-420E-8D62-60FDB24EDD3A}"/>
                </c:ext>
              </c:extLst>
            </c:dLbl>
            <c:dLbl>
              <c:idx val="2"/>
              <c:layout>
                <c:manualLayout>
                  <c:x val="1.218377568921289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60-420E-8D62-60FDB24EDD3A}"/>
                </c:ext>
              </c:extLst>
            </c:dLbl>
            <c:dLbl>
              <c:idx val="3"/>
              <c:layout>
                <c:manualLayout>
                  <c:x val="1.4163281083170273E-2"/>
                  <c:y val="1.685182610600641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60-420E-8D62-60FDB24EDD3A}"/>
                </c:ext>
              </c:extLst>
            </c:dLbl>
            <c:dLbl>
              <c:idx val="4"/>
              <c:layout>
                <c:manualLayout>
                  <c:x val="1.4189230465656262E-2"/>
                  <c:y val="1.685182610600641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60-420E-8D62-60FDB24EDD3A}"/>
                </c:ext>
              </c:extLst>
            </c:dLbl>
            <c:dLbl>
              <c:idx val="5"/>
              <c:layout>
                <c:manualLayout>
                  <c:x val="7.4324372304658591E-3"/>
                  <c:y val="1.758574148080736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60-420E-8D62-60FDB24EDD3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問16経年!$S$6:$S$11</c:f>
              <c:strCache>
                <c:ptCount val="6"/>
                <c:pt idx="0">
                  <c:v>R1(n=1,367)</c:v>
                </c:pt>
                <c:pt idx="1">
                  <c:v>R2(n=1,378)</c:v>
                </c:pt>
                <c:pt idx="2">
                  <c:v>R3(n=1,105)</c:v>
                </c:pt>
                <c:pt idx="3">
                  <c:v>R4(n=1,193)</c:v>
                </c:pt>
                <c:pt idx="4">
                  <c:v>R5(n=1,211)</c:v>
                </c:pt>
                <c:pt idx="5">
                  <c:v>R6(n=1,210)</c:v>
                </c:pt>
              </c:strCache>
            </c:strRef>
          </c:cat>
          <c:val>
            <c:numRef>
              <c:f>問16経年!$X$6:$X$11</c:f>
              <c:numCache>
                <c:formatCode>0.0</c:formatCode>
                <c:ptCount val="6"/>
                <c:pt idx="0">
                  <c:v>0.95098756400877837</c:v>
                </c:pt>
                <c:pt idx="1">
                  <c:v>1.5239477503628447</c:v>
                </c:pt>
                <c:pt idx="2">
                  <c:v>3.3</c:v>
                </c:pt>
                <c:pt idx="3">
                  <c:v>3.5</c:v>
                </c:pt>
                <c:pt idx="4">
                  <c:v>3.5</c:v>
                </c:pt>
                <c:pt idx="5">
                  <c:v>4.2</c:v>
                </c:pt>
              </c:numCache>
            </c:numRef>
          </c:val>
          <c:extLst>
            <c:ext xmlns:c16="http://schemas.microsoft.com/office/drawing/2014/chart" uri="{C3380CC4-5D6E-409C-BE32-E72D297353CC}">
              <c16:uniqueId val="{00000004-A653-40F5-B0F3-D294B80CDD7C}"/>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6351575456053073"/>
          <c:h val="0.81630885423103039"/>
        </c:manualLayout>
      </c:layout>
      <c:barChart>
        <c:barDir val="bar"/>
        <c:grouping val="percentStacked"/>
        <c:varyColors val="0"/>
        <c:ser>
          <c:idx val="0"/>
          <c:order val="0"/>
          <c:tx>
            <c:strRef>
              <c:f>問16経年!$T$5</c:f>
              <c:strCache>
                <c:ptCount val="1"/>
                <c:pt idx="0">
                  <c:v>安心している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750F-4B1F-ADD3-19A711CD60D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50F-4B1F-ADD3-19A711CD60D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問16経年!$T$4</c:f>
              <c:numCache>
                <c:formatCode>General</c:formatCode>
                <c:ptCount val="1"/>
                <c:pt idx="0">
                  <c:v>1</c:v>
                </c:pt>
              </c:numCache>
            </c:numRef>
          </c:val>
          <c:extLst>
            <c:ext xmlns:c16="http://schemas.microsoft.com/office/drawing/2014/chart" uri="{C3380CC4-5D6E-409C-BE32-E72D297353CC}">
              <c16:uniqueId val="{00000002-750F-4B1F-ADD3-19A711CD60D5}"/>
            </c:ext>
          </c:extLst>
        </c:ser>
        <c:ser>
          <c:idx val="1"/>
          <c:order val="1"/>
          <c:tx>
            <c:strRef>
              <c:f>問16経年!$U$5</c:f>
              <c:strCache>
                <c:ptCount val="1"/>
                <c:pt idx="0">
                  <c:v>どちらかといえば
安心している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750F-4B1F-ADD3-19A711CD60D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問16経年!$U$4</c:f>
              <c:numCache>
                <c:formatCode>General</c:formatCode>
                <c:ptCount val="1"/>
                <c:pt idx="0">
                  <c:v>1</c:v>
                </c:pt>
              </c:numCache>
            </c:numRef>
          </c:val>
          <c:extLst>
            <c:ext xmlns:c16="http://schemas.microsoft.com/office/drawing/2014/chart" uri="{C3380CC4-5D6E-409C-BE32-E72D297353CC}">
              <c16:uniqueId val="{00000004-750F-4B1F-ADD3-19A711CD60D5}"/>
            </c:ext>
          </c:extLst>
        </c:ser>
        <c:ser>
          <c:idx val="2"/>
          <c:order val="2"/>
          <c:tx>
            <c:strRef>
              <c:f>問16経年!$V$5</c:f>
              <c:strCache>
                <c:ptCount val="1"/>
                <c:pt idx="0">
                  <c:v>どちらかといえば
不安である</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750F-4B1F-ADD3-19A711CD60D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問16経年!$V$4</c:f>
              <c:numCache>
                <c:formatCode>General</c:formatCode>
                <c:ptCount val="1"/>
                <c:pt idx="0">
                  <c:v>1</c:v>
                </c:pt>
              </c:numCache>
            </c:numRef>
          </c:val>
          <c:extLst>
            <c:ext xmlns:c16="http://schemas.microsoft.com/office/drawing/2014/chart" uri="{C3380CC4-5D6E-409C-BE32-E72D297353CC}">
              <c16:uniqueId val="{00000007-750F-4B1F-ADD3-19A711CD60D5}"/>
            </c:ext>
          </c:extLst>
        </c:ser>
        <c:ser>
          <c:idx val="3"/>
          <c:order val="3"/>
          <c:tx>
            <c:strRef>
              <c:f>問16経年!$W$5</c:f>
              <c:strCache>
                <c:ptCount val="1"/>
                <c:pt idx="0">
                  <c:v>不安である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問16経年!$W$4</c:f>
              <c:numCache>
                <c:formatCode>General</c:formatCode>
                <c:ptCount val="1"/>
                <c:pt idx="0">
                  <c:v>1</c:v>
                </c:pt>
              </c:numCache>
            </c:numRef>
          </c:val>
          <c:extLst>
            <c:ext xmlns:c16="http://schemas.microsoft.com/office/drawing/2014/chart" uri="{C3380CC4-5D6E-409C-BE32-E72D297353CC}">
              <c16:uniqueId val="{00000008-750F-4B1F-ADD3-19A711CD60D5}"/>
            </c:ext>
          </c:extLst>
        </c:ser>
        <c:ser>
          <c:idx val="4"/>
          <c:order val="4"/>
          <c:tx>
            <c:strRef>
              <c:f>問16経年!$X$5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750F-4B1F-ADD3-19A711CD60D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問16経年!$X$4</c:f>
              <c:numCache>
                <c:formatCode>General</c:formatCode>
                <c:ptCount val="1"/>
                <c:pt idx="0">
                  <c:v>1</c:v>
                </c:pt>
              </c:numCache>
            </c:numRef>
          </c:val>
          <c:extLst>
            <c:ext xmlns:c16="http://schemas.microsoft.com/office/drawing/2014/chart" uri="{C3380CC4-5D6E-409C-BE32-E72D297353CC}">
              <c16:uniqueId val="{0000000B-750F-4B1F-ADD3-19A711CD60D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問16年齢層!$T$5</c:f>
              <c:strCache>
                <c:ptCount val="1"/>
                <c:pt idx="0">
                  <c:v>安心している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問16年齢層!$T$6:$T$14</c:f>
              <c:numCache>
                <c:formatCode>0.0</c:formatCode>
                <c:ptCount val="9"/>
                <c:pt idx="0">
                  <c:v>36.799999999999997</c:v>
                </c:pt>
                <c:pt idx="1">
                  <c:v>26.2</c:v>
                </c:pt>
                <c:pt idx="2">
                  <c:v>19.3</c:v>
                </c:pt>
                <c:pt idx="3">
                  <c:v>11.2</c:v>
                </c:pt>
                <c:pt idx="4">
                  <c:v>12</c:v>
                </c:pt>
                <c:pt idx="5">
                  <c:v>16.100000000000001</c:v>
                </c:pt>
                <c:pt idx="6">
                  <c:v>7.4</c:v>
                </c:pt>
                <c:pt idx="7">
                  <c:v>11.4</c:v>
                </c:pt>
                <c:pt idx="8">
                  <c:v>16.600000000000001</c:v>
                </c:pt>
              </c:numCache>
            </c:numRef>
          </c:val>
          <c:extLst>
            <c:ext xmlns:c16="http://schemas.microsoft.com/office/drawing/2014/chart" uri="{C3380CC4-5D6E-409C-BE32-E72D297353CC}">
              <c16:uniqueId val="{00000000-36A9-44A5-B810-E1770068FA17}"/>
            </c:ext>
          </c:extLst>
        </c:ser>
        <c:ser>
          <c:idx val="1"/>
          <c:order val="1"/>
          <c:tx>
            <c:strRef>
              <c:f>問16年齢層!$U$5</c:f>
              <c:strCache>
                <c:ptCount val="1"/>
                <c:pt idx="0">
                  <c:v>どちらかといえば
安心している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問16年齢層!$U$6:$U$14</c:f>
              <c:numCache>
                <c:formatCode>0.0</c:formatCode>
                <c:ptCount val="9"/>
                <c:pt idx="0">
                  <c:v>42.1</c:v>
                </c:pt>
                <c:pt idx="1">
                  <c:v>52.5</c:v>
                </c:pt>
                <c:pt idx="2">
                  <c:v>56.1</c:v>
                </c:pt>
                <c:pt idx="3">
                  <c:v>62.4</c:v>
                </c:pt>
                <c:pt idx="4">
                  <c:v>63.6</c:v>
                </c:pt>
                <c:pt idx="5">
                  <c:v>60.7</c:v>
                </c:pt>
                <c:pt idx="6">
                  <c:v>63.2</c:v>
                </c:pt>
                <c:pt idx="7">
                  <c:v>62.5</c:v>
                </c:pt>
                <c:pt idx="8">
                  <c:v>53.8</c:v>
                </c:pt>
              </c:numCache>
            </c:numRef>
          </c:val>
          <c:extLst>
            <c:ext xmlns:c16="http://schemas.microsoft.com/office/drawing/2014/chart" uri="{C3380CC4-5D6E-409C-BE32-E72D297353CC}">
              <c16:uniqueId val="{00000001-36A9-44A5-B810-E1770068FA17}"/>
            </c:ext>
          </c:extLst>
        </c:ser>
        <c:ser>
          <c:idx val="2"/>
          <c:order val="2"/>
          <c:tx>
            <c:strRef>
              <c:f>問16年齢層!$V$5</c:f>
              <c:strCache>
                <c:ptCount val="1"/>
                <c:pt idx="0">
                  <c:v>どちらかといえば
不安である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問16年齢層!$V$6:$V$14</c:f>
              <c:numCache>
                <c:formatCode>0.0</c:formatCode>
                <c:ptCount val="9"/>
                <c:pt idx="0">
                  <c:v>10.5</c:v>
                </c:pt>
                <c:pt idx="1">
                  <c:v>14.8</c:v>
                </c:pt>
                <c:pt idx="2">
                  <c:v>18.399999999999999</c:v>
                </c:pt>
                <c:pt idx="3">
                  <c:v>18.3</c:v>
                </c:pt>
                <c:pt idx="4">
                  <c:v>17.8</c:v>
                </c:pt>
                <c:pt idx="5">
                  <c:v>17.899999999999999</c:v>
                </c:pt>
                <c:pt idx="6">
                  <c:v>17.899999999999999</c:v>
                </c:pt>
                <c:pt idx="7">
                  <c:v>23.4</c:v>
                </c:pt>
                <c:pt idx="8">
                  <c:v>20.7</c:v>
                </c:pt>
              </c:numCache>
            </c:numRef>
          </c:val>
          <c:extLst>
            <c:ext xmlns:c16="http://schemas.microsoft.com/office/drawing/2014/chart" uri="{C3380CC4-5D6E-409C-BE32-E72D297353CC}">
              <c16:uniqueId val="{00000002-36A9-44A5-B810-E1770068FA17}"/>
            </c:ext>
          </c:extLst>
        </c:ser>
        <c:ser>
          <c:idx val="3"/>
          <c:order val="3"/>
          <c:tx>
            <c:strRef>
              <c:f>問16年齢層!$W$5</c:f>
              <c:strCache>
                <c:ptCount val="1"/>
                <c:pt idx="0">
                  <c:v>不安である</c:v>
                </c:pt>
              </c:strCache>
            </c:strRef>
          </c:tx>
          <c:spPr>
            <a:pattFill prst="smGrid">
              <a:fgClr>
                <a:schemeClr val="bg1"/>
              </a:fgClr>
              <a:bgClr>
                <a:srgbClr val="FF5050"/>
              </a:bgClr>
            </a:pattFill>
            <a:ln>
              <a:solidFill>
                <a:schemeClr val="tx1"/>
              </a:solidFill>
            </a:ln>
            <a:effectLst/>
          </c:spPr>
          <c:invertIfNegative val="0"/>
          <c:dLbls>
            <c:dLbl>
              <c:idx val="4"/>
              <c:layout>
                <c:manualLayout>
                  <c:x val="-1.069226070439399E-2"/>
                  <c:y val="-6.96414873601093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D1-4305-BE00-B5A598FB93A2}"/>
                </c:ext>
              </c:extLst>
            </c:dLbl>
            <c:dLbl>
              <c:idx val="7"/>
              <c:layout>
                <c:manualLayout>
                  <c:x val="-7.5476750315882114E-3"/>
                  <c:y val="1.49553955328233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3D1-4305-BE00-B5A598FB93A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問16年齢層!$W$6:$W$14</c:f>
              <c:numCache>
                <c:formatCode>0.0</c:formatCode>
                <c:ptCount val="9"/>
                <c:pt idx="0">
                  <c:v>5.3</c:v>
                </c:pt>
                <c:pt idx="1">
                  <c:v>3.3</c:v>
                </c:pt>
                <c:pt idx="2">
                  <c:v>5.3</c:v>
                </c:pt>
                <c:pt idx="3">
                  <c:v>5.0999999999999996</c:v>
                </c:pt>
                <c:pt idx="4">
                  <c:v>1.7</c:v>
                </c:pt>
                <c:pt idx="5">
                  <c:v>2.7</c:v>
                </c:pt>
                <c:pt idx="6">
                  <c:v>5.3</c:v>
                </c:pt>
                <c:pt idx="7">
                  <c:v>1.1000000000000001</c:v>
                </c:pt>
                <c:pt idx="8">
                  <c:v>2.4</c:v>
                </c:pt>
              </c:numCache>
            </c:numRef>
          </c:val>
          <c:extLst>
            <c:ext xmlns:c16="http://schemas.microsoft.com/office/drawing/2014/chart" uri="{C3380CC4-5D6E-409C-BE32-E72D297353CC}">
              <c16:uniqueId val="{00000003-36A9-44A5-B810-E1770068FA17}"/>
            </c:ext>
          </c:extLst>
        </c:ser>
        <c:ser>
          <c:idx val="4"/>
          <c:order val="4"/>
          <c:tx>
            <c:strRef>
              <c:f>問16年齢層!$X$5</c:f>
              <c:strCache>
                <c:ptCount val="1"/>
                <c:pt idx="0">
                  <c:v>（無効回答）</c:v>
                </c:pt>
              </c:strCache>
            </c:strRef>
          </c:tx>
          <c:spPr>
            <a:solidFill>
              <a:schemeClr val="bg1"/>
            </a:solidFill>
            <a:ln>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3D1-4305-BE00-B5A598FB93A2}"/>
                </c:ext>
              </c:extLst>
            </c:dLbl>
            <c:dLbl>
              <c:idx val="1"/>
              <c:layout>
                <c:manualLayout>
                  <c:x val="1.2962030118179967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3F-40A6-82A7-7A8D873E85C7}"/>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3F-40A6-82A7-7A8D873E85C7}"/>
                </c:ext>
              </c:extLst>
            </c:dLbl>
            <c:dLbl>
              <c:idx val="5"/>
              <c:layout>
                <c:manualLayout>
                  <c:x val="1.8018581896179026E-2"/>
                  <c:y val="1.49553955328233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3F-40A6-82A7-7A8D873E85C7}"/>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3F-40A6-82A7-7A8D873E85C7}"/>
                </c:ext>
              </c:extLst>
            </c:dLbl>
            <c:dLbl>
              <c:idx val="7"/>
              <c:layout>
                <c:manualLayout>
                  <c:x val="1.8141531458408085E-2"/>
                  <c:y val="1.3928297472021872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3F-40A6-82A7-7A8D873E85C7}"/>
                </c:ext>
              </c:extLst>
            </c:dLbl>
            <c:dLbl>
              <c:idx val="8"/>
              <c:layout>
                <c:manualLayout>
                  <c:x val="2.833864682961388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3D1-4305-BE00-B5A598FB93A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問16年齢層!$X$6:$X$14</c:f>
              <c:numCache>
                <c:formatCode>0.0</c:formatCode>
                <c:ptCount val="9"/>
                <c:pt idx="0">
                  <c:v>5.3</c:v>
                </c:pt>
                <c:pt idx="1">
                  <c:v>3.3</c:v>
                </c:pt>
                <c:pt idx="2">
                  <c:v>0.9</c:v>
                </c:pt>
                <c:pt idx="3">
                  <c:v>3</c:v>
                </c:pt>
                <c:pt idx="4">
                  <c:v>5</c:v>
                </c:pt>
                <c:pt idx="5">
                  <c:v>2.7</c:v>
                </c:pt>
                <c:pt idx="6">
                  <c:v>6.3</c:v>
                </c:pt>
                <c:pt idx="7">
                  <c:v>1.6</c:v>
                </c:pt>
                <c:pt idx="8">
                  <c:v>6.5</c:v>
                </c:pt>
              </c:numCache>
            </c:numRef>
          </c:val>
          <c:extLst>
            <c:ext xmlns:c16="http://schemas.microsoft.com/office/drawing/2014/chart" uri="{C3380CC4-5D6E-409C-BE32-E72D297353CC}">
              <c16:uniqueId val="{00000004-36A9-44A5-B810-E1770068FA17}"/>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6351575456053073"/>
          <c:h val="0.80241995015305134"/>
        </c:manualLayout>
      </c:layout>
      <c:barChart>
        <c:barDir val="bar"/>
        <c:grouping val="percentStacked"/>
        <c:varyColors val="0"/>
        <c:ser>
          <c:idx val="0"/>
          <c:order val="0"/>
          <c:tx>
            <c:strRef>
              <c:f>問16年齢層!$T$5</c:f>
              <c:strCache>
                <c:ptCount val="1"/>
                <c:pt idx="0">
                  <c:v>安心している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D4E-4080-991C-39C5C8A25B0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D4E-4080-991C-39C5C8A25B0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問16年齢層!$T$4</c:f>
              <c:numCache>
                <c:formatCode>General</c:formatCode>
                <c:ptCount val="1"/>
                <c:pt idx="0">
                  <c:v>1</c:v>
                </c:pt>
              </c:numCache>
            </c:numRef>
          </c:val>
          <c:extLst>
            <c:ext xmlns:c16="http://schemas.microsoft.com/office/drawing/2014/chart" uri="{C3380CC4-5D6E-409C-BE32-E72D297353CC}">
              <c16:uniqueId val="{00000002-AD4E-4080-991C-39C5C8A25B01}"/>
            </c:ext>
          </c:extLst>
        </c:ser>
        <c:ser>
          <c:idx val="1"/>
          <c:order val="1"/>
          <c:tx>
            <c:strRef>
              <c:f>問16年齢層!$U$5</c:f>
              <c:strCache>
                <c:ptCount val="1"/>
                <c:pt idx="0">
                  <c:v>どちらかといえば
安心している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D4E-4080-991C-39C5C8A25B0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問16年齢層!$U$4</c:f>
              <c:numCache>
                <c:formatCode>General</c:formatCode>
                <c:ptCount val="1"/>
                <c:pt idx="0">
                  <c:v>1</c:v>
                </c:pt>
              </c:numCache>
            </c:numRef>
          </c:val>
          <c:extLst>
            <c:ext xmlns:c16="http://schemas.microsoft.com/office/drawing/2014/chart" uri="{C3380CC4-5D6E-409C-BE32-E72D297353CC}">
              <c16:uniqueId val="{00000004-AD4E-4080-991C-39C5C8A25B01}"/>
            </c:ext>
          </c:extLst>
        </c:ser>
        <c:ser>
          <c:idx val="2"/>
          <c:order val="2"/>
          <c:tx>
            <c:strRef>
              <c:f>問16年齢層!$V$5</c:f>
              <c:strCache>
                <c:ptCount val="1"/>
                <c:pt idx="0">
                  <c:v>どちらかといえば
不安である</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AD4E-4080-991C-39C5C8A25B0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問16年齢層!$V$4</c:f>
              <c:numCache>
                <c:formatCode>General</c:formatCode>
                <c:ptCount val="1"/>
                <c:pt idx="0">
                  <c:v>1</c:v>
                </c:pt>
              </c:numCache>
            </c:numRef>
          </c:val>
          <c:extLst>
            <c:ext xmlns:c16="http://schemas.microsoft.com/office/drawing/2014/chart" uri="{C3380CC4-5D6E-409C-BE32-E72D297353CC}">
              <c16:uniqueId val="{00000007-AD4E-4080-991C-39C5C8A25B01}"/>
            </c:ext>
          </c:extLst>
        </c:ser>
        <c:ser>
          <c:idx val="3"/>
          <c:order val="3"/>
          <c:tx>
            <c:strRef>
              <c:f>問16年齢層!$W$5</c:f>
              <c:strCache>
                <c:ptCount val="1"/>
                <c:pt idx="0">
                  <c:v>不安である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問16年齢層!$W$4</c:f>
              <c:numCache>
                <c:formatCode>General</c:formatCode>
                <c:ptCount val="1"/>
                <c:pt idx="0">
                  <c:v>1</c:v>
                </c:pt>
              </c:numCache>
            </c:numRef>
          </c:val>
          <c:extLst>
            <c:ext xmlns:c16="http://schemas.microsoft.com/office/drawing/2014/chart" uri="{C3380CC4-5D6E-409C-BE32-E72D297353CC}">
              <c16:uniqueId val="{00000008-AD4E-4080-991C-39C5C8A25B01}"/>
            </c:ext>
          </c:extLst>
        </c:ser>
        <c:ser>
          <c:idx val="4"/>
          <c:order val="4"/>
          <c:tx>
            <c:strRef>
              <c:f>問16年齢層!$X$5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AD4E-4080-991C-39C5C8A25B0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問16年齢層!$X$4</c:f>
              <c:numCache>
                <c:formatCode>General</c:formatCode>
                <c:ptCount val="1"/>
                <c:pt idx="0">
                  <c:v>1</c:v>
                </c:pt>
              </c:numCache>
            </c:numRef>
          </c:val>
          <c:extLst>
            <c:ext xmlns:c16="http://schemas.microsoft.com/office/drawing/2014/chart" uri="{C3380CC4-5D6E-409C-BE32-E72D297353CC}">
              <c16:uniqueId val="{0000000B-AD4E-4080-991C-39C5C8A25B0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問14年齢層!$T$5</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0787-4F70-9CC1-E828CCEA753C}"/>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787-4F70-9CC1-E828CCEA753C}"/>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問14年齢層!$T$4</c:f>
              <c:numCache>
                <c:formatCode>General</c:formatCode>
                <c:ptCount val="1"/>
                <c:pt idx="0">
                  <c:v>1</c:v>
                </c:pt>
              </c:numCache>
            </c:numRef>
          </c:val>
          <c:extLst>
            <c:ext xmlns:c16="http://schemas.microsoft.com/office/drawing/2014/chart" uri="{C3380CC4-5D6E-409C-BE32-E72D297353CC}">
              <c16:uniqueId val="{00000002-0787-4F70-9CC1-E828CCEA753C}"/>
            </c:ext>
          </c:extLst>
        </c:ser>
        <c:ser>
          <c:idx val="1"/>
          <c:order val="1"/>
          <c:tx>
            <c:strRef>
              <c:f>問14年齢層!$U$5</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0787-4F70-9CC1-E828CCEA753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問14年齢層!$U$4</c:f>
              <c:numCache>
                <c:formatCode>General</c:formatCode>
                <c:ptCount val="1"/>
                <c:pt idx="0">
                  <c:v>1</c:v>
                </c:pt>
              </c:numCache>
            </c:numRef>
          </c:val>
          <c:extLst>
            <c:ext xmlns:c16="http://schemas.microsoft.com/office/drawing/2014/chart" uri="{C3380CC4-5D6E-409C-BE32-E72D297353CC}">
              <c16:uniqueId val="{00000004-0787-4F70-9CC1-E828CCEA753C}"/>
            </c:ext>
          </c:extLst>
        </c:ser>
        <c:ser>
          <c:idx val="2"/>
          <c:order val="2"/>
          <c:tx>
            <c:strRef>
              <c:f>問14年齢層!$V$5</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0787-4F70-9CC1-E828CCEA753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問14年齢層!$V$4</c:f>
              <c:numCache>
                <c:formatCode>General</c:formatCode>
                <c:ptCount val="1"/>
                <c:pt idx="0">
                  <c:v>1</c:v>
                </c:pt>
              </c:numCache>
            </c:numRef>
          </c:val>
          <c:extLst>
            <c:ext xmlns:c16="http://schemas.microsoft.com/office/drawing/2014/chart" uri="{C3380CC4-5D6E-409C-BE32-E72D297353CC}">
              <c16:uniqueId val="{00000007-0787-4F70-9CC1-E828CCEA753C}"/>
            </c:ext>
          </c:extLst>
        </c:ser>
        <c:ser>
          <c:idx val="3"/>
          <c:order val="3"/>
          <c:tx>
            <c:strRef>
              <c:f>問14年齢層!$W$5</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問14年齢層!$W$4</c:f>
              <c:numCache>
                <c:formatCode>General</c:formatCode>
                <c:ptCount val="1"/>
                <c:pt idx="0">
                  <c:v>1</c:v>
                </c:pt>
              </c:numCache>
            </c:numRef>
          </c:val>
          <c:extLst>
            <c:ext xmlns:c16="http://schemas.microsoft.com/office/drawing/2014/chart" uri="{C3380CC4-5D6E-409C-BE32-E72D297353CC}">
              <c16:uniqueId val="{00000008-0787-4F70-9CC1-E828CCEA753C}"/>
            </c:ext>
          </c:extLst>
        </c:ser>
        <c:ser>
          <c:idx val="4"/>
          <c:order val="4"/>
          <c:tx>
            <c:strRef>
              <c:f>問14年齢層!$X$5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0787-4F70-9CC1-E828CCEA753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問14年齢層!$X$4</c:f>
              <c:numCache>
                <c:formatCode>General</c:formatCode>
                <c:ptCount val="1"/>
                <c:pt idx="0">
                  <c:v>1</c:v>
                </c:pt>
              </c:numCache>
            </c:numRef>
          </c:val>
          <c:extLst>
            <c:ext xmlns:c16="http://schemas.microsoft.com/office/drawing/2014/chart" uri="{C3380CC4-5D6E-409C-BE32-E72D297353CC}">
              <c16:uniqueId val="{0000000B-0787-4F70-9CC1-E828CCEA753C}"/>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41007374078241"/>
          <c:w val="0.74166005768331478"/>
          <c:h val="0.72963783373232194"/>
        </c:manualLayout>
      </c:layout>
      <c:barChart>
        <c:barDir val="bar"/>
        <c:grouping val="percentStacked"/>
        <c:varyColors val="0"/>
        <c:ser>
          <c:idx val="0"/>
          <c:order val="0"/>
          <c:tx>
            <c:strRef>
              <c:f>問16地域!$T$5</c:f>
              <c:strCache>
                <c:ptCount val="1"/>
                <c:pt idx="0">
                  <c:v>安心している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問16地域!$T$6:$T$10</c:f>
              <c:numCache>
                <c:formatCode>0.0</c:formatCode>
                <c:ptCount val="5"/>
                <c:pt idx="0">
                  <c:v>12.6</c:v>
                </c:pt>
                <c:pt idx="1">
                  <c:v>14.3</c:v>
                </c:pt>
                <c:pt idx="2">
                  <c:v>19.3</c:v>
                </c:pt>
                <c:pt idx="3">
                  <c:v>10.199999999999999</c:v>
                </c:pt>
                <c:pt idx="4">
                  <c:v>16.100000000000001</c:v>
                </c:pt>
              </c:numCache>
            </c:numRef>
          </c:val>
          <c:extLst>
            <c:ext xmlns:c16="http://schemas.microsoft.com/office/drawing/2014/chart" uri="{C3380CC4-5D6E-409C-BE32-E72D297353CC}">
              <c16:uniqueId val="{00000000-DC23-41B4-A6C4-1A60F9FE1318}"/>
            </c:ext>
          </c:extLst>
        </c:ser>
        <c:ser>
          <c:idx val="1"/>
          <c:order val="1"/>
          <c:tx>
            <c:strRef>
              <c:f>問16地域!$U$5</c:f>
              <c:strCache>
                <c:ptCount val="1"/>
                <c:pt idx="0">
                  <c:v>どちらかといえば
安心している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問16地域!$U$6:$U$10</c:f>
              <c:numCache>
                <c:formatCode>0.0</c:formatCode>
                <c:ptCount val="5"/>
                <c:pt idx="0">
                  <c:v>65</c:v>
                </c:pt>
                <c:pt idx="1">
                  <c:v>56.5</c:v>
                </c:pt>
                <c:pt idx="2">
                  <c:v>58.8</c:v>
                </c:pt>
                <c:pt idx="3">
                  <c:v>61.2</c:v>
                </c:pt>
                <c:pt idx="4">
                  <c:v>58.6</c:v>
                </c:pt>
              </c:numCache>
            </c:numRef>
          </c:val>
          <c:extLst>
            <c:ext xmlns:c16="http://schemas.microsoft.com/office/drawing/2014/chart" uri="{C3380CC4-5D6E-409C-BE32-E72D297353CC}">
              <c16:uniqueId val="{00000001-DC23-41B4-A6C4-1A60F9FE1318}"/>
            </c:ext>
          </c:extLst>
        </c:ser>
        <c:ser>
          <c:idx val="2"/>
          <c:order val="2"/>
          <c:tx>
            <c:strRef>
              <c:f>問16地域!$V$5</c:f>
              <c:strCache>
                <c:ptCount val="1"/>
                <c:pt idx="0">
                  <c:v>どちらかといえば
不安である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問16地域!$V$6:$V$10</c:f>
              <c:numCache>
                <c:formatCode>0.0</c:formatCode>
                <c:ptCount val="5"/>
                <c:pt idx="0">
                  <c:v>19.3</c:v>
                </c:pt>
                <c:pt idx="1">
                  <c:v>20.3</c:v>
                </c:pt>
                <c:pt idx="2">
                  <c:v>16.600000000000001</c:v>
                </c:pt>
                <c:pt idx="3">
                  <c:v>20</c:v>
                </c:pt>
                <c:pt idx="4">
                  <c:v>17.899999999999999</c:v>
                </c:pt>
              </c:numCache>
            </c:numRef>
          </c:val>
          <c:extLst>
            <c:ext xmlns:c16="http://schemas.microsoft.com/office/drawing/2014/chart" uri="{C3380CC4-5D6E-409C-BE32-E72D297353CC}">
              <c16:uniqueId val="{00000002-DC23-41B4-A6C4-1A60F9FE1318}"/>
            </c:ext>
          </c:extLst>
        </c:ser>
        <c:ser>
          <c:idx val="3"/>
          <c:order val="3"/>
          <c:tx>
            <c:strRef>
              <c:f>問16地域!$W$5</c:f>
              <c:strCache>
                <c:ptCount val="1"/>
                <c:pt idx="0">
                  <c:v>不安である</c:v>
                </c:pt>
              </c:strCache>
            </c:strRef>
          </c:tx>
          <c:spPr>
            <a:pattFill prst="smGrid">
              <a:fgClr>
                <a:schemeClr val="bg1"/>
              </a:fgClr>
              <a:bgClr>
                <a:srgbClr val="FF5050"/>
              </a:bgClr>
            </a:pattFill>
            <a:ln>
              <a:solidFill>
                <a:schemeClr val="tx1"/>
              </a:solidFill>
            </a:ln>
            <a:effectLst/>
          </c:spPr>
          <c:invertIfNegative val="0"/>
          <c:dLbls>
            <c:dLbl>
              <c:idx val="0"/>
              <c:layout>
                <c:manualLayout>
                  <c:x val="-2.833864682961388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23-41B4-A6C4-1A60F9FE131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問16地域!$S$6:$S$10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問16地域!$W$6:$W$10</c:f>
              <c:numCache>
                <c:formatCode>0.0</c:formatCode>
                <c:ptCount val="5"/>
                <c:pt idx="0">
                  <c:v>1.3</c:v>
                </c:pt>
                <c:pt idx="1">
                  <c:v>4.2</c:v>
                </c:pt>
                <c:pt idx="2">
                  <c:v>2.1</c:v>
                </c:pt>
                <c:pt idx="3">
                  <c:v>4.0999999999999996</c:v>
                </c:pt>
                <c:pt idx="4">
                  <c:v>3.5</c:v>
                </c:pt>
              </c:numCache>
            </c:numRef>
          </c:val>
          <c:extLst>
            <c:ext xmlns:c16="http://schemas.microsoft.com/office/drawing/2014/chart" uri="{C3380CC4-5D6E-409C-BE32-E72D297353CC}">
              <c16:uniqueId val="{00000007-DC23-41B4-A6C4-1A60F9FE1318}"/>
            </c:ext>
          </c:extLst>
        </c:ser>
        <c:ser>
          <c:idx val="4"/>
          <c:order val="4"/>
          <c:tx>
            <c:strRef>
              <c:f>問16地域!$X$5</c:f>
              <c:strCache>
                <c:ptCount val="1"/>
                <c:pt idx="0">
                  <c:v>（無効回答）</c:v>
                </c:pt>
              </c:strCache>
            </c:strRef>
          </c:tx>
          <c:spPr>
            <a:solidFill>
              <a:schemeClr val="bg1"/>
            </a:solidFill>
            <a:ln>
              <a:solidFill>
                <a:schemeClr val="tx1"/>
              </a:solidFill>
            </a:ln>
            <a:effectLst/>
          </c:spPr>
          <c:invertIfNegative val="0"/>
          <c:dLbls>
            <c:dLbl>
              <c:idx val="0"/>
              <c:layout>
                <c:manualLayout>
                  <c:x val="1.8816749925387705E-2"/>
                  <c:y val="2.018978396931152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80-4029-94A9-0FF6E9B06FF3}"/>
                </c:ext>
              </c:extLst>
            </c:dLbl>
            <c:dLbl>
              <c:idx val="2"/>
              <c:layout>
                <c:manualLayout>
                  <c:x val="1.4737546754583414E-2"/>
                  <c:y val="9.401600793614763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80-4029-94A9-0FF6E9B06FF3}"/>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問16地域!$X$6:$X$10</c:f>
              <c:numCache>
                <c:formatCode>0.0</c:formatCode>
                <c:ptCount val="5"/>
                <c:pt idx="0">
                  <c:v>1.8</c:v>
                </c:pt>
                <c:pt idx="1">
                  <c:v>4.5999999999999996</c:v>
                </c:pt>
                <c:pt idx="2">
                  <c:v>3.2</c:v>
                </c:pt>
                <c:pt idx="3">
                  <c:v>4.5</c:v>
                </c:pt>
                <c:pt idx="4">
                  <c:v>3.9</c:v>
                </c:pt>
              </c:numCache>
            </c:numRef>
          </c:val>
          <c:extLst>
            <c:ext xmlns:c16="http://schemas.microsoft.com/office/drawing/2014/chart" uri="{C3380CC4-5D6E-409C-BE32-E72D297353CC}">
              <c16:uniqueId val="{0000000A-DC23-41B4-A6C4-1A60F9FE1318}"/>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2296285340797735"/>
          <c:h val="0.81630885423103039"/>
        </c:manualLayout>
      </c:layout>
      <c:barChart>
        <c:barDir val="bar"/>
        <c:grouping val="percentStacked"/>
        <c:varyColors val="0"/>
        <c:ser>
          <c:idx val="0"/>
          <c:order val="0"/>
          <c:tx>
            <c:strRef>
              <c:f>問16地域!$T$5</c:f>
              <c:strCache>
                <c:ptCount val="1"/>
                <c:pt idx="0">
                  <c:v>安心している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E67F-48B1-B0D7-7BB0094601E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67F-48B1-B0D7-7BB0094601E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問16地域!$S$4</c:f>
              <c:strCache>
                <c:ptCount val="1"/>
                <c:pt idx="0">
                  <c:v>凡例</c:v>
                </c:pt>
              </c:strCache>
            </c:strRef>
          </c:cat>
          <c:val>
            <c:numRef>
              <c:f>問16地域!$T$4</c:f>
              <c:numCache>
                <c:formatCode>General</c:formatCode>
                <c:ptCount val="1"/>
                <c:pt idx="0">
                  <c:v>1</c:v>
                </c:pt>
              </c:numCache>
            </c:numRef>
          </c:val>
          <c:extLst>
            <c:ext xmlns:c16="http://schemas.microsoft.com/office/drawing/2014/chart" uri="{C3380CC4-5D6E-409C-BE32-E72D297353CC}">
              <c16:uniqueId val="{00000002-E67F-48B1-B0D7-7BB0094601E7}"/>
            </c:ext>
          </c:extLst>
        </c:ser>
        <c:ser>
          <c:idx val="1"/>
          <c:order val="1"/>
          <c:tx>
            <c:strRef>
              <c:f>問16地域!$U$5</c:f>
              <c:strCache>
                <c:ptCount val="1"/>
                <c:pt idx="0">
                  <c:v>どちらかといえば
安心している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E67F-48B1-B0D7-7BB0094601E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問16地域!$S$4</c:f>
              <c:strCache>
                <c:ptCount val="1"/>
                <c:pt idx="0">
                  <c:v>凡例</c:v>
                </c:pt>
              </c:strCache>
            </c:strRef>
          </c:cat>
          <c:val>
            <c:numRef>
              <c:f>問16地域!$U$4</c:f>
              <c:numCache>
                <c:formatCode>General</c:formatCode>
                <c:ptCount val="1"/>
                <c:pt idx="0">
                  <c:v>1</c:v>
                </c:pt>
              </c:numCache>
            </c:numRef>
          </c:val>
          <c:extLst>
            <c:ext xmlns:c16="http://schemas.microsoft.com/office/drawing/2014/chart" uri="{C3380CC4-5D6E-409C-BE32-E72D297353CC}">
              <c16:uniqueId val="{00000004-E67F-48B1-B0D7-7BB0094601E7}"/>
            </c:ext>
          </c:extLst>
        </c:ser>
        <c:ser>
          <c:idx val="2"/>
          <c:order val="2"/>
          <c:tx>
            <c:strRef>
              <c:f>問16地域!$V$5</c:f>
              <c:strCache>
                <c:ptCount val="1"/>
                <c:pt idx="0">
                  <c:v>どちらかといえば
不安である</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E67F-48B1-B0D7-7BB0094601E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問16地域!$S$4</c:f>
              <c:strCache>
                <c:ptCount val="1"/>
                <c:pt idx="0">
                  <c:v>凡例</c:v>
                </c:pt>
              </c:strCache>
            </c:strRef>
          </c:cat>
          <c:val>
            <c:numRef>
              <c:f>問16地域!$V$4</c:f>
              <c:numCache>
                <c:formatCode>General</c:formatCode>
                <c:ptCount val="1"/>
                <c:pt idx="0">
                  <c:v>1</c:v>
                </c:pt>
              </c:numCache>
            </c:numRef>
          </c:val>
          <c:extLst>
            <c:ext xmlns:c16="http://schemas.microsoft.com/office/drawing/2014/chart" uri="{C3380CC4-5D6E-409C-BE32-E72D297353CC}">
              <c16:uniqueId val="{00000007-E67F-48B1-B0D7-7BB0094601E7}"/>
            </c:ext>
          </c:extLst>
        </c:ser>
        <c:ser>
          <c:idx val="3"/>
          <c:order val="3"/>
          <c:tx>
            <c:strRef>
              <c:f>問16地域!$W$5</c:f>
              <c:strCache>
                <c:ptCount val="1"/>
                <c:pt idx="0">
                  <c:v>不安である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問16地域!$S$4</c:f>
              <c:strCache>
                <c:ptCount val="1"/>
                <c:pt idx="0">
                  <c:v>凡例</c:v>
                </c:pt>
              </c:strCache>
            </c:strRef>
          </c:cat>
          <c:val>
            <c:numRef>
              <c:f>問16地域!$W$4</c:f>
              <c:numCache>
                <c:formatCode>General</c:formatCode>
                <c:ptCount val="1"/>
                <c:pt idx="0">
                  <c:v>1</c:v>
                </c:pt>
              </c:numCache>
            </c:numRef>
          </c:val>
          <c:extLst>
            <c:ext xmlns:c16="http://schemas.microsoft.com/office/drawing/2014/chart" uri="{C3380CC4-5D6E-409C-BE32-E72D297353CC}">
              <c16:uniqueId val="{00000008-E67F-48B1-B0D7-7BB0094601E7}"/>
            </c:ext>
          </c:extLst>
        </c:ser>
        <c:ser>
          <c:idx val="4"/>
          <c:order val="4"/>
          <c:tx>
            <c:strRef>
              <c:f>問16地域!$X$5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E67F-48B1-B0D7-7BB0094601E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問16地域!$S$4</c:f>
              <c:strCache>
                <c:ptCount val="1"/>
                <c:pt idx="0">
                  <c:v>凡例</c:v>
                </c:pt>
              </c:strCache>
            </c:strRef>
          </c:cat>
          <c:val>
            <c:numRef>
              <c:f>問16地域!$X$4</c:f>
              <c:numCache>
                <c:formatCode>General</c:formatCode>
                <c:ptCount val="1"/>
                <c:pt idx="0">
                  <c:v>1</c:v>
                </c:pt>
              </c:numCache>
            </c:numRef>
          </c:val>
          <c:extLst>
            <c:ext xmlns:c16="http://schemas.microsoft.com/office/drawing/2014/chart" uri="{C3380CC4-5D6E-409C-BE32-E72D297353CC}">
              <c16:uniqueId val="{0000000B-E67F-48B1-B0D7-7BB0094601E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555807236424214"/>
          <c:y val="8.9628358432807934E-2"/>
          <c:w val="0.48230347918838912"/>
          <c:h val="0.87006749099919622"/>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問17!$R$4:$R$14</c:f>
              <c:strCache>
                <c:ptCount val="11"/>
                <c:pt idx="0">
                  <c:v>知らない番号からの電話には出ず，留守番
電話を聞いてから折り返すようにしている</c:v>
                </c:pt>
                <c:pt idx="1">
                  <c:v>在宅時でも留守番電話に設定している</c:v>
                </c:pt>
                <c:pt idx="2">
                  <c:v>非通知電話拒否の設定をしている</c:v>
                </c:pt>
                <c:pt idx="3">
                  <c:v>ＡＴＭを利用するときは，携帯電話を使用しない</c:v>
                </c:pt>
                <c:pt idx="4">
                  <c:v>不審な電話を受けたら必ず家族，
警察などに相談している</c:v>
                </c:pt>
                <c:pt idx="5">
                  <c:v>情報ツール（調布市防災・安全情報メールや
デジポリス等）から情報を入手している</c:v>
                </c:pt>
                <c:pt idx="6">
                  <c:v>自動通話録音機を設置している</c:v>
                </c:pt>
                <c:pt idx="7">
                  <c:v>家族間で合言葉を決めるなど，
詐欺対策について話し合っている</c:v>
                </c:pt>
                <c:pt idx="8">
                  <c:v>その他</c:v>
                </c:pt>
                <c:pt idx="9">
                  <c:v>対策はしていない</c:v>
                </c:pt>
                <c:pt idx="10">
                  <c:v>（無効回答）</c:v>
                </c:pt>
              </c:strCache>
            </c:strRef>
          </c:cat>
          <c:val>
            <c:numRef>
              <c:f>問17!$T$4:$T$14</c:f>
              <c:numCache>
                <c:formatCode>0.0"%"</c:formatCode>
                <c:ptCount val="11"/>
                <c:pt idx="0">
                  <c:v>59.8</c:v>
                </c:pt>
                <c:pt idx="1">
                  <c:v>41.1</c:v>
                </c:pt>
                <c:pt idx="2">
                  <c:v>22.9</c:v>
                </c:pt>
                <c:pt idx="3">
                  <c:v>19.8</c:v>
                </c:pt>
                <c:pt idx="4">
                  <c:v>15.3</c:v>
                </c:pt>
                <c:pt idx="5">
                  <c:v>14</c:v>
                </c:pt>
                <c:pt idx="6">
                  <c:v>7.1</c:v>
                </c:pt>
                <c:pt idx="7">
                  <c:v>4.5999999999999996</c:v>
                </c:pt>
                <c:pt idx="8">
                  <c:v>3.9</c:v>
                </c:pt>
                <c:pt idx="9">
                  <c:v>12.1</c:v>
                </c:pt>
                <c:pt idx="10">
                  <c:v>2.2999999999999998</c:v>
                </c:pt>
              </c:numCache>
            </c:numRef>
          </c:val>
          <c:extLst>
            <c:ext xmlns:c16="http://schemas.microsoft.com/office/drawing/2014/chart" uri="{C3380CC4-5D6E-409C-BE32-E72D297353CC}">
              <c16:uniqueId val="{00000000-5CFC-4D0B-8A99-58B94525F1D5}"/>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3FA0-4C91-8362-5866D36A71DD}"/>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3FA0-4C91-8362-5866D36A71DD}"/>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3FA0-4C91-8362-5866D36A71DD}"/>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3FA0-4C91-8362-5866D36A71DD}"/>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3FA0-4C91-8362-5866D36A71DD}"/>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3FA0-4C91-8362-5866D36A71D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問18!$N$4:$N$6</c:f>
              <c:strCache>
                <c:ptCount val="3"/>
                <c:pt idx="0">
                  <c:v>知っている</c:v>
                </c:pt>
                <c:pt idx="1">
                  <c:v>知らない</c:v>
                </c:pt>
                <c:pt idx="2">
                  <c:v>（無効回答）</c:v>
                </c:pt>
              </c:strCache>
            </c:strRef>
          </c:cat>
          <c:val>
            <c:numRef>
              <c:f>問18!$P$4:$P$6</c:f>
              <c:numCache>
                <c:formatCode>0.0"%"</c:formatCode>
                <c:ptCount val="3"/>
                <c:pt idx="0">
                  <c:v>28.9</c:v>
                </c:pt>
                <c:pt idx="1">
                  <c:v>66.7</c:v>
                </c:pt>
                <c:pt idx="2">
                  <c:v>4.4000000000000004</c:v>
                </c:pt>
              </c:numCache>
            </c:numRef>
          </c:val>
          <c:extLst>
            <c:ext xmlns:c16="http://schemas.microsoft.com/office/drawing/2014/chart" uri="{C3380CC4-5D6E-409C-BE32-E72D297353CC}">
              <c16:uniqueId val="{00000006-3FA0-4C91-8362-5866D36A71D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問18年齢層!$T$5</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問18年齢層!$S$6:$S$14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問18年齢層!$T$6:$T$14</c:f>
              <c:numCache>
                <c:formatCode>0.0</c:formatCode>
                <c:ptCount val="9"/>
                <c:pt idx="0">
                  <c:v>15.8</c:v>
                </c:pt>
                <c:pt idx="1">
                  <c:v>19.7</c:v>
                </c:pt>
                <c:pt idx="2">
                  <c:v>25.4</c:v>
                </c:pt>
                <c:pt idx="3">
                  <c:v>24.9</c:v>
                </c:pt>
                <c:pt idx="4">
                  <c:v>24.8</c:v>
                </c:pt>
                <c:pt idx="5">
                  <c:v>33.9</c:v>
                </c:pt>
                <c:pt idx="6">
                  <c:v>28.4</c:v>
                </c:pt>
                <c:pt idx="7">
                  <c:v>35.299999999999997</c:v>
                </c:pt>
                <c:pt idx="8">
                  <c:v>38.5</c:v>
                </c:pt>
              </c:numCache>
            </c:numRef>
          </c:val>
          <c:extLst>
            <c:ext xmlns:c16="http://schemas.microsoft.com/office/drawing/2014/chart" uri="{C3380CC4-5D6E-409C-BE32-E72D297353CC}">
              <c16:uniqueId val="{00000000-CF17-4EDB-ACD0-662B021EFCF0}"/>
            </c:ext>
          </c:extLst>
        </c:ser>
        <c:ser>
          <c:idx val="1"/>
          <c:order val="1"/>
          <c:tx>
            <c:strRef>
              <c:f>問18年齢層!$U$5</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問18年齢層!$S$6:$S$14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問18年齢層!$U$6:$U$14</c:f>
              <c:numCache>
                <c:formatCode>0.0</c:formatCode>
                <c:ptCount val="9"/>
                <c:pt idx="0">
                  <c:v>84.2</c:v>
                </c:pt>
                <c:pt idx="1">
                  <c:v>80.3</c:v>
                </c:pt>
                <c:pt idx="2">
                  <c:v>73.7</c:v>
                </c:pt>
                <c:pt idx="3">
                  <c:v>74.099999999999994</c:v>
                </c:pt>
                <c:pt idx="4">
                  <c:v>71.900000000000006</c:v>
                </c:pt>
                <c:pt idx="5">
                  <c:v>62.5</c:v>
                </c:pt>
                <c:pt idx="6">
                  <c:v>67.400000000000006</c:v>
                </c:pt>
                <c:pt idx="7">
                  <c:v>61.4</c:v>
                </c:pt>
                <c:pt idx="8">
                  <c:v>47.9</c:v>
                </c:pt>
              </c:numCache>
            </c:numRef>
          </c:val>
          <c:extLst>
            <c:ext xmlns:c16="http://schemas.microsoft.com/office/drawing/2014/chart" uri="{C3380CC4-5D6E-409C-BE32-E72D297353CC}">
              <c16:uniqueId val="{00000001-CF17-4EDB-ACD0-662B021EFCF0}"/>
            </c:ext>
          </c:extLst>
        </c:ser>
        <c:ser>
          <c:idx val="2"/>
          <c:order val="2"/>
          <c:tx>
            <c:strRef>
              <c:f>問18年齢層!$V$5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7E-43AF-BEFB-D7213D05B83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問18年齢層!$S$6:$S$14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問18年齢層!$V$6:$V$14</c:f>
              <c:numCache>
                <c:formatCode>0.0</c:formatCode>
                <c:ptCount val="9"/>
                <c:pt idx="0">
                  <c:v>0</c:v>
                </c:pt>
                <c:pt idx="1">
                  <c:v>0</c:v>
                </c:pt>
                <c:pt idx="2">
                  <c:v>0.9</c:v>
                </c:pt>
                <c:pt idx="3">
                  <c:v>1</c:v>
                </c:pt>
                <c:pt idx="4">
                  <c:v>3.3</c:v>
                </c:pt>
                <c:pt idx="5">
                  <c:v>3.6</c:v>
                </c:pt>
                <c:pt idx="6">
                  <c:v>4.2</c:v>
                </c:pt>
                <c:pt idx="7">
                  <c:v>3.3</c:v>
                </c:pt>
                <c:pt idx="8">
                  <c:v>13.6</c:v>
                </c:pt>
              </c:numCache>
            </c:numRef>
          </c:val>
          <c:extLst>
            <c:ext xmlns:c16="http://schemas.microsoft.com/office/drawing/2014/chart" uri="{C3380CC4-5D6E-409C-BE32-E72D297353CC}">
              <c16:uniqueId val="{00000002-CF17-4EDB-ACD0-662B021EFCF0}"/>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問18年齢層!$T$5</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E04-46C1-A13D-A58918FA3D6F}"/>
              </c:ext>
            </c:extLst>
          </c:dPt>
          <c:dLbls>
            <c:dLbl>
              <c:idx val="0"/>
              <c:tx>
                <c:rich>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r>
                      <a:rPr lang="ja-JP" altLang="en-US"/>
                      <a:t>知っている</a:t>
                    </a:r>
                  </a:p>
                </c:rich>
              </c:tx>
              <c:spPr>
                <a:solidFill>
                  <a:schemeClr val="bg1"/>
                </a:solidFill>
                <a:ln>
                  <a:noFill/>
                </a:ln>
                <a:effectLst/>
              </c:sp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1-8E04-46C1-A13D-A58918FA3D6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問18年齢層!$T$4</c:f>
              <c:numCache>
                <c:formatCode>General</c:formatCode>
                <c:ptCount val="1"/>
                <c:pt idx="0">
                  <c:v>1</c:v>
                </c:pt>
              </c:numCache>
            </c:numRef>
          </c:val>
          <c:extLst>
            <c:ext xmlns:c16="http://schemas.microsoft.com/office/drawing/2014/chart" uri="{C3380CC4-5D6E-409C-BE32-E72D297353CC}">
              <c16:uniqueId val="{00000002-8E04-46C1-A13D-A58918FA3D6F}"/>
            </c:ext>
          </c:extLst>
        </c:ser>
        <c:ser>
          <c:idx val="1"/>
          <c:order val="1"/>
          <c:tx>
            <c:strRef>
              <c:f>問18年齢層!$U$5</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8E04-46C1-A13D-A58918FA3D6F}"/>
              </c:ext>
            </c:extLst>
          </c:dPt>
          <c:dLbls>
            <c:dLbl>
              <c:idx val="0"/>
              <c:tx>
                <c:rich>
                  <a:bodyPr/>
                  <a:lstStyle/>
                  <a:p>
                    <a:r>
                      <a:rPr lang="ja-JP" altLang="en-US"/>
                      <a:t>知らない</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E04-46C1-A13D-A58918FA3D6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問18年齢層!$U$4</c:f>
              <c:numCache>
                <c:formatCode>General</c:formatCode>
                <c:ptCount val="1"/>
                <c:pt idx="0">
                  <c:v>1</c:v>
                </c:pt>
              </c:numCache>
            </c:numRef>
          </c:val>
          <c:extLst>
            <c:ext xmlns:c16="http://schemas.microsoft.com/office/drawing/2014/chart" uri="{C3380CC4-5D6E-409C-BE32-E72D297353CC}">
              <c16:uniqueId val="{00000004-8E04-46C1-A13D-A58918FA3D6F}"/>
            </c:ext>
          </c:extLst>
        </c:ser>
        <c:ser>
          <c:idx val="2"/>
          <c:order val="2"/>
          <c:tx>
            <c:strRef>
              <c:f>問18年齢層!$V$5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6-8E04-46C1-A13D-A58918FA3D6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問18年齢層!$V$4</c:f>
              <c:numCache>
                <c:formatCode>General</c:formatCode>
                <c:ptCount val="1"/>
                <c:pt idx="0">
                  <c:v>1</c:v>
                </c:pt>
              </c:numCache>
            </c:numRef>
          </c:val>
          <c:extLst>
            <c:ext xmlns:c16="http://schemas.microsoft.com/office/drawing/2014/chart" uri="{C3380CC4-5D6E-409C-BE32-E72D297353CC}">
              <c16:uniqueId val="{00000007-8E04-46C1-A13D-A58918FA3D6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9628436694172517E-2"/>
          <c:w val="0.50178186060075824"/>
          <c:h val="0.87006749099919622"/>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'問18-1'!$R$4:$R$12</c:f>
              <c:strCache>
                <c:ptCount val="9"/>
                <c:pt idx="0">
                  <c:v>親族・知人</c:v>
                </c:pt>
                <c:pt idx="1">
                  <c:v>警察機関</c:v>
                </c:pt>
                <c:pt idx="2">
                  <c:v>東京都消費生活総合センター・
消費者ホットライン「１８８」</c:v>
                </c:pt>
                <c:pt idx="3">
                  <c:v>調布市消費生活センター以外の市役所窓口</c:v>
                </c:pt>
                <c:pt idx="4">
                  <c:v>弁護士</c:v>
                </c:pt>
                <c:pt idx="5">
                  <c:v>地域包括支援センター・民生委員等</c:v>
                </c:pt>
                <c:pt idx="6">
                  <c:v>誰にも相談しなかった</c:v>
                </c:pt>
                <c:pt idx="7">
                  <c:v>その他</c:v>
                </c:pt>
                <c:pt idx="8">
                  <c:v>（無効回答）</c:v>
                </c:pt>
              </c:strCache>
            </c:strRef>
          </c:cat>
          <c:val>
            <c:numRef>
              <c:f>'問18-1'!$T$4:$T$12</c:f>
              <c:numCache>
                <c:formatCode>0.0"%"</c:formatCode>
                <c:ptCount val="9"/>
                <c:pt idx="0">
                  <c:v>30.2</c:v>
                </c:pt>
                <c:pt idx="1">
                  <c:v>21.3</c:v>
                </c:pt>
                <c:pt idx="2">
                  <c:v>18.2</c:v>
                </c:pt>
                <c:pt idx="3">
                  <c:v>4.2</c:v>
                </c:pt>
                <c:pt idx="4">
                  <c:v>3.6</c:v>
                </c:pt>
                <c:pt idx="5">
                  <c:v>0.5</c:v>
                </c:pt>
                <c:pt idx="6">
                  <c:v>14.9</c:v>
                </c:pt>
                <c:pt idx="7">
                  <c:v>24</c:v>
                </c:pt>
                <c:pt idx="8">
                  <c:v>5.5</c:v>
                </c:pt>
              </c:numCache>
            </c:numRef>
          </c:val>
          <c:extLst>
            <c:ext xmlns:c16="http://schemas.microsoft.com/office/drawing/2014/chart" uri="{C3380CC4-5D6E-409C-BE32-E72D297353CC}">
              <c16:uniqueId val="{00000000-0797-4344-ADDE-4B7134C74D31}"/>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5E07-40BA-ABB4-B348F7251F0B}"/>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5E07-40BA-ABB4-B348F7251F0B}"/>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5E07-40BA-ABB4-B348F7251F0B}"/>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5E07-40BA-ABB4-B348F7251F0B}"/>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5E07-40BA-ABB4-B348F7251F0B}"/>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5E07-40BA-ABB4-B348F7251F0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問19!$N$4:$N$6</c:f>
              <c:strCache>
                <c:ptCount val="3"/>
                <c:pt idx="0">
                  <c:v>知っている</c:v>
                </c:pt>
                <c:pt idx="1">
                  <c:v>知らない</c:v>
                </c:pt>
                <c:pt idx="2">
                  <c:v>（無効回答）</c:v>
                </c:pt>
              </c:strCache>
            </c:strRef>
          </c:cat>
          <c:val>
            <c:numRef>
              <c:f>問19!$P$4:$P$6</c:f>
              <c:numCache>
                <c:formatCode>0.0"%"</c:formatCode>
                <c:ptCount val="3"/>
                <c:pt idx="0">
                  <c:v>46.4</c:v>
                </c:pt>
                <c:pt idx="1">
                  <c:v>51.3</c:v>
                </c:pt>
                <c:pt idx="2">
                  <c:v>2.2999999999999998</c:v>
                </c:pt>
              </c:numCache>
            </c:numRef>
          </c:val>
          <c:extLst>
            <c:ext xmlns:c16="http://schemas.microsoft.com/office/drawing/2014/chart" uri="{C3380CC4-5D6E-409C-BE32-E72D297353CC}">
              <c16:uniqueId val="{00000006-5E07-40BA-ABB4-B348F7251F0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77BB-4861-A28E-F82996A50784}"/>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77BB-4861-A28E-F82996A50784}"/>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77BB-4861-A28E-F82996A50784}"/>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77BB-4861-A28E-F82996A50784}"/>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77BB-4861-A28E-F82996A50784}"/>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77BB-4861-A28E-F82996A5078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問19!$N$27:$N$29</c:f>
              <c:strCache>
                <c:ptCount val="3"/>
                <c:pt idx="0">
                  <c:v>知っている</c:v>
                </c:pt>
                <c:pt idx="1">
                  <c:v>知らない</c:v>
                </c:pt>
                <c:pt idx="2">
                  <c:v>（無効回答）</c:v>
                </c:pt>
              </c:strCache>
            </c:strRef>
          </c:cat>
          <c:val>
            <c:numRef>
              <c:f>問19!$P$27:$P$29</c:f>
              <c:numCache>
                <c:formatCode>0.0"%"</c:formatCode>
                <c:ptCount val="3"/>
                <c:pt idx="0">
                  <c:v>19.5</c:v>
                </c:pt>
                <c:pt idx="1">
                  <c:v>77.099999999999994</c:v>
                </c:pt>
                <c:pt idx="2">
                  <c:v>3.4</c:v>
                </c:pt>
              </c:numCache>
            </c:numRef>
          </c:val>
          <c:extLst>
            <c:ext xmlns:c16="http://schemas.microsoft.com/office/drawing/2014/chart" uri="{C3380CC4-5D6E-409C-BE32-E72D297353CC}">
              <c16:uniqueId val="{00000006-77BB-4861-A28E-F82996A5078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D636-4DE8-9113-4B4515D9189F}"/>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D636-4DE8-9113-4B4515D9189F}"/>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D636-4DE8-9113-4B4515D9189F}"/>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D636-4DE8-9113-4B4515D9189F}"/>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D636-4DE8-9113-4B4515D9189F}"/>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D636-4DE8-9113-4B4515D9189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問19!$N$50:$N$52</c:f>
              <c:strCache>
                <c:ptCount val="3"/>
                <c:pt idx="0">
                  <c:v>知っている</c:v>
                </c:pt>
                <c:pt idx="1">
                  <c:v>知らない</c:v>
                </c:pt>
                <c:pt idx="2">
                  <c:v>（無効回答）</c:v>
                </c:pt>
              </c:strCache>
            </c:strRef>
          </c:cat>
          <c:val>
            <c:numRef>
              <c:f>問19!$P$50:$P$52</c:f>
              <c:numCache>
                <c:formatCode>0.0"%"</c:formatCode>
                <c:ptCount val="3"/>
                <c:pt idx="0">
                  <c:v>8.8000000000000007</c:v>
                </c:pt>
                <c:pt idx="1">
                  <c:v>87.5</c:v>
                </c:pt>
                <c:pt idx="2">
                  <c:v>3.6</c:v>
                </c:pt>
              </c:numCache>
            </c:numRef>
          </c:val>
          <c:extLst>
            <c:ext xmlns:c16="http://schemas.microsoft.com/office/drawing/2014/chart" uri="{C3380CC4-5D6E-409C-BE32-E72D297353CC}">
              <c16:uniqueId val="{00000006-D636-4DE8-9113-4B4515D9189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問14年齢層!$T$33</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問14年齢層!$S$34:$S$42</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問14年齢層!$T$34:$T$42</c:f>
              <c:numCache>
                <c:formatCode>0.0</c:formatCode>
                <c:ptCount val="9"/>
                <c:pt idx="0">
                  <c:v>10.5</c:v>
                </c:pt>
                <c:pt idx="1">
                  <c:v>19.7</c:v>
                </c:pt>
                <c:pt idx="2">
                  <c:v>19.3</c:v>
                </c:pt>
                <c:pt idx="3">
                  <c:v>14.7</c:v>
                </c:pt>
                <c:pt idx="4">
                  <c:v>16.5</c:v>
                </c:pt>
                <c:pt idx="5">
                  <c:v>9.8000000000000007</c:v>
                </c:pt>
                <c:pt idx="6">
                  <c:v>7.4</c:v>
                </c:pt>
                <c:pt idx="7">
                  <c:v>13.6</c:v>
                </c:pt>
                <c:pt idx="8">
                  <c:v>11.2</c:v>
                </c:pt>
              </c:numCache>
            </c:numRef>
          </c:val>
          <c:extLst>
            <c:ext xmlns:c16="http://schemas.microsoft.com/office/drawing/2014/chart" uri="{C3380CC4-5D6E-409C-BE32-E72D297353CC}">
              <c16:uniqueId val="{00000000-AE8F-4CC5-92BD-52098BCB6E22}"/>
            </c:ext>
          </c:extLst>
        </c:ser>
        <c:ser>
          <c:idx val="1"/>
          <c:order val="1"/>
          <c:tx>
            <c:strRef>
              <c:f>問14年齢層!$U$33</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問14年齢層!$S$34:$S$42</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問14年齢層!$U$34:$U$42</c:f>
              <c:numCache>
                <c:formatCode>0.0</c:formatCode>
                <c:ptCount val="9"/>
                <c:pt idx="0">
                  <c:v>73.7</c:v>
                </c:pt>
                <c:pt idx="1">
                  <c:v>41</c:v>
                </c:pt>
                <c:pt idx="2">
                  <c:v>46.5</c:v>
                </c:pt>
                <c:pt idx="3">
                  <c:v>53.8</c:v>
                </c:pt>
                <c:pt idx="4">
                  <c:v>50.8</c:v>
                </c:pt>
                <c:pt idx="5">
                  <c:v>58.9</c:v>
                </c:pt>
                <c:pt idx="6">
                  <c:v>43.2</c:v>
                </c:pt>
                <c:pt idx="7">
                  <c:v>48.9</c:v>
                </c:pt>
                <c:pt idx="8">
                  <c:v>39.6</c:v>
                </c:pt>
              </c:numCache>
            </c:numRef>
          </c:val>
          <c:extLst>
            <c:ext xmlns:c16="http://schemas.microsoft.com/office/drawing/2014/chart" uri="{C3380CC4-5D6E-409C-BE32-E72D297353CC}">
              <c16:uniqueId val="{00000001-AE8F-4CC5-92BD-52098BCB6E22}"/>
            </c:ext>
          </c:extLst>
        </c:ser>
        <c:ser>
          <c:idx val="2"/>
          <c:order val="2"/>
          <c:tx>
            <c:strRef>
              <c:f>問14年齢層!$V$33</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問14年齢層!$S$34:$S$42</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問14年齢層!$V$34:$V$42</c:f>
              <c:numCache>
                <c:formatCode>0.0</c:formatCode>
                <c:ptCount val="9"/>
                <c:pt idx="0">
                  <c:v>10.5</c:v>
                </c:pt>
                <c:pt idx="1">
                  <c:v>32.799999999999997</c:v>
                </c:pt>
                <c:pt idx="2">
                  <c:v>28.9</c:v>
                </c:pt>
                <c:pt idx="3">
                  <c:v>27.4</c:v>
                </c:pt>
                <c:pt idx="4">
                  <c:v>28.5</c:v>
                </c:pt>
                <c:pt idx="5">
                  <c:v>27.7</c:v>
                </c:pt>
                <c:pt idx="6">
                  <c:v>44.2</c:v>
                </c:pt>
                <c:pt idx="7">
                  <c:v>32.1</c:v>
                </c:pt>
                <c:pt idx="8">
                  <c:v>36.1</c:v>
                </c:pt>
              </c:numCache>
            </c:numRef>
          </c:val>
          <c:extLst>
            <c:ext xmlns:c16="http://schemas.microsoft.com/office/drawing/2014/chart" uri="{C3380CC4-5D6E-409C-BE32-E72D297353CC}">
              <c16:uniqueId val="{00000002-AE8F-4CC5-92BD-52098BCB6E22}"/>
            </c:ext>
          </c:extLst>
        </c:ser>
        <c:ser>
          <c:idx val="3"/>
          <c:order val="3"/>
          <c:tx>
            <c:strRef>
              <c:f>問14年齢層!$W$33</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問14年齢層!$S$34:$S$42</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問14年齢層!$W$34:$W$42</c:f>
              <c:numCache>
                <c:formatCode>0.0</c:formatCode>
                <c:ptCount val="9"/>
                <c:pt idx="0">
                  <c:v>5.3</c:v>
                </c:pt>
                <c:pt idx="1">
                  <c:v>6.6</c:v>
                </c:pt>
                <c:pt idx="2">
                  <c:v>5.3</c:v>
                </c:pt>
                <c:pt idx="3">
                  <c:v>3.6</c:v>
                </c:pt>
                <c:pt idx="4">
                  <c:v>3.3</c:v>
                </c:pt>
                <c:pt idx="5">
                  <c:v>0.9</c:v>
                </c:pt>
                <c:pt idx="6">
                  <c:v>3.2</c:v>
                </c:pt>
                <c:pt idx="7">
                  <c:v>3.3</c:v>
                </c:pt>
                <c:pt idx="8">
                  <c:v>7.1</c:v>
                </c:pt>
              </c:numCache>
            </c:numRef>
          </c:val>
          <c:extLst>
            <c:ext xmlns:c16="http://schemas.microsoft.com/office/drawing/2014/chart" uri="{C3380CC4-5D6E-409C-BE32-E72D297353CC}">
              <c16:uniqueId val="{00000007-AE8F-4CC5-92BD-52098BCB6E22}"/>
            </c:ext>
          </c:extLst>
        </c:ser>
        <c:ser>
          <c:idx val="4"/>
          <c:order val="4"/>
          <c:tx>
            <c:strRef>
              <c:f>問14年齢層!$X$33</c:f>
              <c:strCache>
                <c:ptCount val="1"/>
                <c:pt idx="0">
                  <c:v>（無効回答）</c:v>
                </c:pt>
              </c:strCache>
            </c:strRef>
          </c:tx>
          <c:spPr>
            <a:solidFill>
              <a:schemeClr val="bg1"/>
            </a:solidFill>
            <a:ln>
              <a:solidFill>
                <a:schemeClr val="tx1"/>
              </a:solidFill>
            </a:ln>
            <a:effectLst/>
          </c:spPr>
          <c:invertIfNegative val="0"/>
          <c:dLbls>
            <c:dLbl>
              <c:idx val="4"/>
              <c:layout>
                <c:manualLayout>
                  <c:x val="2.0800678342412299E-2"/>
                  <c:y val="7.834667328012302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6D-4106-9A25-C53FD1FC5EB8}"/>
                </c:ext>
              </c:extLst>
            </c:dLbl>
            <c:dLbl>
              <c:idx val="5"/>
              <c:layout>
                <c:manualLayout>
                  <c:x val="2.2259449237283173E-2"/>
                  <c:y val="1.682481997442627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D-4106-9A25-C53FD1FC5EB8}"/>
                </c:ext>
              </c:extLst>
            </c:dLbl>
            <c:dLbl>
              <c:idx val="6"/>
              <c:layout>
                <c:manualLayout>
                  <c:x val="1.487823586345011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6D-4106-9A25-C53FD1FC5EB8}"/>
                </c:ext>
              </c:extLst>
            </c:dLbl>
            <c:dLbl>
              <c:idx val="7"/>
              <c:layout>
                <c:manualLayout>
                  <c:x val="1.562017287690260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82-4B6F-92C0-0B621035ADAD}"/>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8F-4CC5-92BD-52098BCB6E2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問14年齢層!$S$34:$S$42</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問14年齢層!$X$34:$X$42</c:f>
              <c:numCache>
                <c:formatCode>0.0</c:formatCode>
                <c:ptCount val="9"/>
                <c:pt idx="0">
                  <c:v>0</c:v>
                </c:pt>
                <c:pt idx="1">
                  <c:v>0</c:v>
                </c:pt>
                <c:pt idx="2">
                  <c:v>0</c:v>
                </c:pt>
                <c:pt idx="3">
                  <c:v>0.5</c:v>
                </c:pt>
                <c:pt idx="4">
                  <c:v>0.8</c:v>
                </c:pt>
                <c:pt idx="5">
                  <c:v>2.7</c:v>
                </c:pt>
                <c:pt idx="6">
                  <c:v>2.1</c:v>
                </c:pt>
                <c:pt idx="7">
                  <c:v>2.2000000000000002</c:v>
                </c:pt>
                <c:pt idx="8">
                  <c:v>5.9</c:v>
                </c:pt>
              </c:numCache>
            </c:numRef>
          </c:val>
          <c:extLst>
            <c:ext xmlns:c16="http://schemas.microsoft.com/office/drawing/2014/chart" uri="{C3380CC4-5D6E-409C-BE32-E72D297353CC}">
              <c16:uniqueId val="{00000010-AE8F-4CC5-92BD-52098BCB6E22}"/>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19022141463087"/>
          <c:w val="0.74166005768331478"/>
          <c:h val="0.74917390133925588"/>
        </c:manualLayout>
      </c:layout>
      <c:barChart>
        <c:barDir val="bar"/>
        <c:grouping val="percentStacked"/>
        <c:varyColors val="0"/>
        <c:ser>
          <c:idx val="0"/>
          <c:order val="0"/>
          <c:tx>
            <c:strRef>
              <c:f>問19経年!$T$5</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問19経年!$S$6:$S$11</c:f>
              <c:strCache>
                <c:ptCount val="6"/>
                <c:pt idx="0">
                  <c:v>R1(n=1,367)</c:v>
                </c:pt>
                <c:pt idx="1">
                  <c:v>R2(n=1,378)</c:v>
                </c:pt>
                <c:pt idx="2">
                  <c:v>R3(n=1,105)</c:v>
                </c:pt>
                <c:pt idx="3">
                  <c:v>R4(n=1,193)</c:v>
                </c:pt>
                <c:pt idx="4">
                  <c:v>R5(n=1,211)</c:v>
                </c:pt>
                <c:pt idx="5">
                  <c:v>R6(n=1,210)</c:v>
                </c:pt>
              </c:strCache>
            </c:strRef>
          </c:cat>
          <c:val>
            <c:numRef>
              <c:f>問19経年!$T$6:$T$11</c:f>
              <c:numCache>
                <c:formatCode>0.0</c:formatCode>
                <c:ptCount val="6"/>
                <c:pt idx="0">
                  <c:v>44</c:v>
                </c:pt>
                <c:pt idx="1">
                  <c:v>37.299999999999997</c:v>
                </c:pt>
                <c:pt idx="2">
                  <c:v>41.4</c:v>
                </c:pt>
                <c:pt idx="3">
                  <c:v>39.700000000000003</c:v>
                </c:pt>
                <c:pt idx="4">
                  <c:v>47</c:v>
                </c:pt>
                <c:pt idx="5">
                  <c:v>46.4</c:v>
                </c:pt>
              </c:numCache>
            </c:numRef>
          </c:val>
          <c:extLst>
            <c:ext xmlns:c16="http://schemas.microsoft.com/office/drawing/2014/chart" uri="{C3380CC4-5D6E-409C-BE32-E72D297353CC}">
              <c16:uniqueId val="{00000000-B951-4912-9FE1-C77913D280A9}"/>
            </c:ext>
          </c:extLst>
        </c:ser>
        <c:ser>
          <c:idx val="1"/>
          <c:order val="1"/>
          <c:tx>
            <c:strRef>
              <c:f>問19経年!$U$5</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問19経年!$S$6:$S$11</c:f>
              <c:strCache>
                <c:ptCount val="6"/>
                <c:pt idx="0">
                  <c:v>R1(n=1,367)</c:v>
                </c:pt>
                <c:pt idx="1">
                  <c:v>R2(n=1,378)</c:v>
                </c:pt>
                <c:pt idx="2">
                  <c:v>R3(n=1,105)</c:v>
                </c:pt>
                <c:pt idx="3">
                  <c:v>R4(n=1,193)</c:v>
                </c:pt>
                <c:pt idx="4">
                  <c:v>R5(n=1,211)</c:v>
                </c:pt>
                <c:pt idx="5">
                  <c:v>R6(n=1,210)</c:v>
                </c:pt>
              </c:strCache>
            </c:strRef>
          </c:cat>
          <c:val>
            <c:numRef>
              <c:f>問19経年!$U$6:$U$11</c:f>
              <c:numCache>
                <c:formatCode>0.0</c:formatCode>
                <c:ptCount val="6"/>
                <c:pt idx="0">
                  <c:v>54.4</c:v>
                </c:pt>
                <c:pt idx="1">
                  <c:v>60.6</c:v>
                </c:pt>
                <c:pt idx="2">
                  <c:v>55.5</c:v>
                </c:pt>
                <c:pt idx="3">
                  <c:v>57.1</c:v>
                </c:pt>
                <c:pt idx="4">
                  <c:v>51.4</c:v>
                </c:pt>
                <c:pt idx="5">
                  <c:v>51.3</c:v>
                </c:pt>
              </c:numCache>
            </c:numRef>
          </c:val>
          <c:extLst>
            <c:ext xmlns:c16="http://schemas.microsoft.com/office/drawing/2014/chart" uri="{C3380CC4-5D6E-409C-BE32-E72D297353CC}">
              <c16:uniqueId val="{00000001-B951-4912-9FE1-C77913D280A9}"/>
            </c:ext>
          </c:extLst>
        </c:ser>
        <c:ser>
          <c:idx val="2"/>
          <c:order val="2"/>
          <c:tx>
            <c:strRef>
              <c:f>問19経年!$V$5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問19経年!$S$6:$S$11</c:f>
              <c:strCache>
                <c:ptCount val="6"/>
                <c:pt idx="0">
                  <c:v>R1(n=1,367)</c:v>
                </c:pt>
                <c:pt idx="1">
                  <c:v>R2(n=1,378)</c:v>
                </c:pt>
                <c:pt idx="2">
                  <c:v>R3(n=1,105)</c:v>
                </c:pt>
                <c:pt idx="3">
                  <c:v>R4(n=1,193)</c:v>
                </c:pt>
                <c:pt idx="4">
                  <c:v>R5(n=1,211)</c:v>
                </c:pt>
                <c:pt idx="5">
                  <c:v>R6(n=1,210)</c:v>
                </c:pt>
              </c:strCache>
            </c:strRef>
          </c:cat>
          <c:val>
            <c:numRef>
              <c:f>問19経年!$V$6:$V$11</c:f>
              <c:numCache>
                <c:formatCode>0.0</c:formatCode>
                <c:ptCount val="6"/>
                <c:pt idx="0">
                  <c:v>1.6</c:v>
                </c:pt>
                <c:pt idx="1">
                  <c:v>2.1</c:v>
                </c:pt>
                <c:pt idx="2">
                  <c:v>3.2</c:v>
                </c:pt>
                <c:pt idx="3">
                  <c:v>3.2</c:v>
                </c:pt>
                <c:pt idx="4">
                  <c:v>1.6</c:v>
                </c:pt>
                <c:pt idx="5">
                  <c:v>2.2999999999999998</c:v>
                </c:pt>
              </c:numCache>
            </c:numRef>
          </c:val>
          <c:extLst>
            <c:ext xmlns:c16="http://schemas.microsoft.com/office/drawing/2014/chart" uri="{C3380CC4-5D6E-409C-BE32-E72D297353CC}">
              <c16:uniqueId val="{00000002-B951-4912-9FE1-C77913D280A9}"/>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問19経年!$T$5</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60E-4882-8B33-3D32EDC93F0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60E-4882-8B33-3D32EDC93F0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問19経年!$T$4</c:f>
              <c:numCache>
                <c:formatCode>General</c:formatCode>
                <c:ptCount val="1"/>
                <c:pt idx="0">
                  <c:v>1</c:v>
                </c:pt>
              </c:numCache>
            </c:numRef>
          </c:val>
          <c:extLst>
            <c:ext xmlns:c16="http://schemas.microsoft.com/office/drawing/2014/chart" uri="{C3380CC4-5D6E-409C-BE32-E72D297353CC}">
              <c16:uniqueId val="{00000002-360E-4882-8B33-3D32EDC93F01}"/>
            </c:ext>
          </c:extLst>
        </c:ser>
        <c:ser>
          <c:idx val="1"/>
          <c:order val="1"/>
          <c:tx>
            <c:strRef>
              <c:f>問19経年!$U$5</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360E-4882-8B33-3D32EDC93F0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問19経年!$U$4</c:f>
              <c:numCache>
                <c:formatCode>General</c:formatCode>
                <c:ptCount val="1"/>
                <c:pt idx="0">
                  <c:v>1</c:v>
                </c:pt>
              </c:numCache>
            </c:numRef>
          </c:val>
          <c:extLst>
            <c:ext xmlns:c16="http://schemas.microsoft.com/office/drawing/2014/chart" uri="{C3380CC4-5D6E-409C-BE32-E72D297353CC}">
              <c16:uniqueId val="{00000004-360E-4882-8B33-3D32EDC93F01}"/>
            </c:ext>
          </c:extLst>
        </c:ser>
        <c:ser>
          <c:idx val="2"/>
          <c:order val="2"/>
          <c:tx>
            <c:strRef>
              <c:f>問19経年!$V$5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360E-4882-8B33-3D32EDC93F0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問19経年!$V$4</c:f>
              <c:numCache>
                <c:formatCode>General</c:formatCode>
                <c:ptCount val="1"/>
                <c:pt idx="0">
                  <c:v>1</c:v>
                </c:pt>
              </c:numCache>
            </c:numRef>
          </c:val>
          <c:extLst>
            <c:ext xmlns:c16="http://schemas.microsoft.com/office/drawing/2014/chart" uri="{C3380CC4-5D6E-409C-BE32-E72D297353CC}">
              <c16:uniqueId val="{00000006-360E-4882-8B33-3D32EDC93F0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19022141463087"/>
          <c:w val="0.74166005768331478"/>
          <c:h val="0.74917390133925588"/>
        </c:manualLayout>
      </c:layout>
      <c:barChart>
        <c:barDir val="bar"/>
        <c:grouping val="percentStacked"/>
        <c:varyColors val="0"/>
        <c:ser>
          <c:idx val="0"/>
          <c:order val="0"/>
          <c:tx>
            <c:strRef>
              <c:f>問19経年!$T$32</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問19経年!$S$33:$S$38</c:f>
              <c:strCache>
                <c:ptCount val="6"/>
                <c:pt idx="0">
                  <c:v>R1(n=1,367)</c:v>
                </c:pt>
                <c:pt idx="1">
                  <c:v>R2(n=1,378)</c:v>
                </c:pt>
                <c:pt idx="2">
                  <c:v>R3(n=1,105)</c:v>
                </c:pt>
                <c:pt idx="3">
                  <c:v>R4(n=1,105)</c:v>
                </c:pt>
                <c:pt idx="4">
                  <c:v>R5(n=1,211)</c:v>
                </c:pt>
                <c:pt idx="5">
                  <c:v>R6(n=1,210)</c:v>
                </c:pt>
              </c:strCache>
            </c:strRef>
          </c:cat>
          <c:val>
            <c:numRef>
              <c:f>問19経年!$T$33:$T$38</c:f>
              <c:numCache>
                <c:formatCode>0.0</c:formatCode>
                <c:ptCount val="6"/>
                <c:pt idx="0">
                  <c:v>13.8</c:v>
                </c:pt>
                <c:pt idx="1">
                  <c:v>13</c:v>
                </c:pt>
                <c:pt idx="2">
                  <c:v>14</c:v>
                </c:pt>
                <c:pt idx="3">
                  <c:v>13.6</c:v>
                </c:pt>
                <c:pt idx="4">
                  <c:v>19.2</c:v>
                </c:pt>
                <c:pt idx="5">
                  <c:v>19.5</c:v>
                </c:pt>
              </c:numCache>
            </c:numRef>
          </c:val>
          <c:extLst>
            <c:ext xmlns:c16="http://schemas.microsoft.com/office/drawing/2014/chart" uri="{C3380CC4-5D6E-409C-BE32-E72D297353CC}">
              <c16:uniqueId val="{00000000-DE0D-4160-A510-2DB3B8CE839D}"/>
            </c:ext>
          </c:extLst>
        </c:ser>
        <c:ser>
          <c:idx val="1"/>
          <c:order val="1"/>
          <c:tx>
            <c:strRef>
              <c:f>問19経年!$U$32</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問19経年!$S$33:$S$38</c:f>
              <c:strCache>
                <c:ptCount val="6"/>
                <c:pt idx="0">
                  <c:v>R1(n=1,367)</c:v>
                </c:pt>
                <c:pt idx="1">
                  <c:v>R2(n=1,378)</c:v>
                </c:pt>
                <c:pt idx="2">
                  <c:v>R3(n=1,105)</c:v>
                </c:pt>
                <c:pt idx="3">
                  <c:v>R4(n=1,105)</c:v>
                </c:pt>
                <c:pt idx="4">
                  <c:v>R5(n=1,211)</c:v>
                </c:pt>
                <c:pt idx="5">
                  <c:v>R6(n=1,210)</c:v>
                </c:pt>
              </c:strCache>
            </c:strRef>
          </c:cat>
          <c:val>
            <c:numRef>
              <c:f>問19経年!$U$33:$U$38</c:f>
              <c:numCache>
                <c:formatCode>0.0</c:formatCode>
                <c:ptCount val="6"/>
                <c:pt idx="0">
                  <c:v>81.900000000000006</c:v>
                </c:pt>
                <c:pt idx="1">
                  <c:v>82.3</c:v>
                </c:pt>
                <c:pt idx="2">
                  <c:v>81.900000000000006</c:v>
                </c:pt>
                <c:pt idx="3">
                  <c:v>81.900000000000006</c:v>
                </c:pt>
                <c:pt idx="4">
                  <c:v>77.7</c:v>
                </c:pt>
                <c:pt idx="5">
                  <c:v>77.099999999999994</c:v>
                </c:pt>
              </c:numCache>
            </c:numRef>
          </c:val>
          <c:extLst>
            <c:ext xmlns:c16="http://schemas.microsoft.com/office/drawing/2014/chart" uri="{C3380CC4-5D6E-409C-BE32-E72D297353CC}">
              <c16:uniqueId val="{00000001-DE0D-4160-A510-2DB3B8CE839D}"/>
            </c:ext>
          </c:extLst>
        </c:ser>
        <c:ser>
          <c:idx val="2"/>
          <c:order val="2"/>
          <c:tx>
            <c:strRef>
              <c:f>問19経年!$V$32</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問19経年!$S$33:$S$38</c:f>
              <c:strCache>
                <c:ptCount val="6"/>
                <c:pt idx="0">
                  <c:v>R1(n=1,367)</c:v>
                </c:pt>
                <c:pt idx="1">
                  <c:v>R2(n=1,378)</c:v>
                </c:pt>
                <c:pt idx="2">
                  <c:v>R3(n=1,105)</c:v>
                </c:pt>
                <c:pt idx="3">
                  <c:v>R4(n=1,105)</c:v>
                </c:pt>
                <c:pt idx="4">
                  <c:v>R5(n=1,211)</c:v>
                </c:pt>
                <c:pt idx="5">
                  <c:v>R6(n=1,210)</c:v>
                </c:pt>
              </c:strCache>
            </c:strRef>
          </c:cat>
          <c:val>
            <c:numRef>
              <c:f>問19経年!$V$33:$V$38</c:f>
              <c:numCache>
                <c:formatCode>0.0</c:formatCode>
                <c:ptCount val="6"/>
                <c:pt idx="0">
                  <c:v>4.4000000000000004</c:v>
                </c:pt>
                <c:pt idx="1">
                  <c:v>4.7</c:v>
                </c:pt>
                <c:pt idx="2">
                  <c:v>4.0999999999999996</c:v>
                </c:pt>
                <c:pt idx="3">
                  <c:v>4.5</c:v>
                </c:pt>
                <c:pt idx="4">
                  <c:v>3.1</c:v>
                </c:pt>
                <c:pt idx="5">
                  <c:v>3.4</c:v>
                </c:pt>
              </c:numCache>
            </c:numRef>
          </c:val>
          <c:extLst>
            <c:ext xmlns:c16="http://schemas.microsoft.com/office/drawing/2014/chart" uri="{C3380CC4-5D6E-409C-BE32-E72D297353CC}">
              <c16:uniqueId val="{00000002-DE0D-4160-A510-2DB3B8CE839D}"/>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問19経年!$T$32</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E2F-4507-86ED-940A083A2A0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E2F-4507-86ED-940A083A2A0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問19経年!$T$31</c:f>
              <c:numCache>
                <c:formatCode>General</c:formatCode>
                <c:ptCount val="1"/>
                <c:pt idx="0">
                  <c:v>1</c:v>
                </c:pt>
              </c:numCache>
            </c:numRef>
          </c:val>
          <c:extLst>
            <c:ext xmlns:c16="http://schemas.microsoft.com/office/drawing/2014/chart" uri="{C3380CC4-5D6E-409C-BE32-E72D297353CC}">
              <c16:uniqueId val="{00000002-1E2F-4507-86ED-940A083A2A0D}"/>
            </c:ext>
          </c:extLst>
        </c:ser>
        <c:ser>
          <c:idx val="1"/>
          <c:order val="1"/>
          <c:tx>
            <c:strRef>
              <c:f>問19経年!$U$32</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1E2F-4507-86ED-940A083A2A0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問19経年!$U$31</c:f>
              <c:numCache>
                <c:formatCode>General</c:formatCode>
                <c:ptCount val="1"/>
                <c:pt idx="0">
                  <c:v>1</c:v>
                </c:pt>
              </c:numCache>
            </c:numRef>
          </c:val>
          <c:extLst>
            <c:ext xmlns:c16="http://schemas.microsoft.com/office/drawing/2014/chart" uri="{C3380CC4-5D6E-409C-BE32-E72D297353CC}">
              <c16:uniqueId val="{00000004-1E2F-4507-86ED-940A083A2A0D}"/>
            </c:ext>
          </c:extLst>
        </c:ser>
        <c:ser>
          <c:idx val="2"/>
          <c:order val="2"/>
          <c:tx>
            <c:strRef>
              <c:f>問19経年!$V$32</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1E2F-4507-86ED-940A083A2A0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問19経年!$V$31</c:f>
              <c:numCache>
                <c:formatCode>General</c:formatCode>
                <c:ptCount val="1"/>
                <c:pt idx="0">
                  <c:v>1</c:v>
                </c:pt>
              </c:numCache>
            </c:numRef>
          </c:val>
          <c:extLst>
            <c:ext xmlns:c16="http://schemas.microsoft.com/office/drawing/2014/chart" uri="{C3380CC4-5D6E-409C-BE32-E72D297353CC}">
              <c16:uniqueId val="{00000006-1E2F-4507-86ED-940A083A2A0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4518061615924383"/>
          <c:w val="0.74166005768331478"/>
          <c:h val="0.70626451913291055"/>
        </c:manualLayout>
      </c:layout>
      <c:barChart>
        <c:barDir val="bar"/>
        <c:grouping val="percentStacked"/>
        <c:varyColors val="0"/>
        <c:ser>
          <c:idx val="0"/>
          <c:order val="0"/>
          <c:tx>
            <c:strRef>
              <c:f>問19経年!$T$59</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問19経年!$S$60:$S$65</c:f>
              <c:strCache>
                <c:ptCount val="6"/>
                <c:pt idx="0">
                  <c:v>R1(n=1,367)</c:v>
                </c:pt>
                <c:pt idx="1">
                  <c:v>R2(n=1,378)</c:v>
                </c:pt>
                <c:pt idx="2">
                  <c:v>R3(n=1,105)</c:v>
                </c:pt>
                <c:pt idx="3">
                  <c:v>R4(n=1,193)</c:v>
                </c:pt>
                <c:pt idx="4">
                  <c:v>R5(n=1,211)</c:v>
                </c:pt>
                <c:pt idx="5">
                  <c:v>R6(n=1,210)</c:v>
                </c:pt>
              </c:strCache>
            </c:strRef>
          </c:cat>
          <c:val>
            <c:numRef>
              <c:f>問19経年!$T$60:$T$65</c:f>
              <c:numCache>
                <c:formatCode>0.0</c:formatCode>
                <c:ptCount val="6"/>
                <c:pt idx="0">
                  <c:v>6.7</c:v>
                </c:pt>
                <c:pt idx="1">
                  <c:v>7</c:v>
                </c:pt>
                <c:pt idx="2">
                  <c:v>7.3</c:v>
                </c:pt>
                <c:pt idx="3">
                  <c:v>7.2</c:v>
                </c:pt>
                <c:pt idx="4">
                  <c:v>10.199999999999999</c:v>
                </c:pt>
                <c:pt idx="5">
                  <c:v>8.8000000000000007</c:v>
                </c:pt>
              </c:numCache>
            </c:numRef>
          </c:val>
          <c:extLst>
            <c:ext xmlns:c16="http://schemas.microsoft.com/office/drawing/2014/chart" uri="{C3380CC4-5D6E-409C-BE32-E72D297353CC}">
              <c16:uniqueId val="{00000000-D0F1-420C-92D4-3C1781EA2BA7}"/>
            </c:ext>
          </c:extLst>
        </c:ser>
        <c:ser>
          <c:idx val="1"/>
          <c:order val="1"/>
          <c:tx>
            <c:strRef>
              <c:f>問19経年!$U$59</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問19経年!$S$60:$S$65</c:f>
              <c:strCache>
                <c:ptCount val="6"/>
                <c:pt idx="0">
                  <c:v>R1(n=1,367)</c:v>
                </c:pt>
                <c:pt idx="1">
                  <c:v>R2(n=1,378)</c:v>
                </c:pt>
                <c:pt idx="2">
                  <c:v>R3(n=1,105)</c:v>
                </c:pt>
                <c:pt idx="3">
                  <c:v>R4(n=1,193)</c:v>
                </c:pt>
                <c:pt idx="4">
                  <c:v>R5(n=1,211)</c:v>
                </c:pt>
                <c:pt idx="5">
                  <c:v>R6(n=1,210)</c:v>
                </c:pt>
              </c:strCache>
            </c:strRef>
          </c:cat>
          <c:val>
            <c:numRef>
              <c:f>問19経年!$U$60:$U$65</c:f>
              <c:numCache>
                <c:formatCode>0.0</c:formatCode>
                <c:ptCount val="6"/>
                <c:pt idx="0">
                  <c:v>88.4</c:v>
                </c:pt>
                <c:pt idx="1">
                  <c:v>88.1</c:v>
                </c:pt>
                <c:pt idx="2">
                  <c:v>88.1</c:v>
                </c:pt>
                <c:pt idx="3">
                  <c:v>87.8</c:v>
                </c:pt>
                <c:pt idx="4">
                  <c:v>86.5</c:v>
                </c:pt>
                <c:pt idx="5">
                  <c:v>87.5</c:v>
                </c:pt>
              </c:numCache>
            </c:numRef>
          </c:val>
          <c:extLst>
            <c:ext xmlns:c16="http://schemas.microsoft.com/office/drawing/2014/chart" uri="{C3380CC4-5D6E-409C-BE32-E72D297353CC}">
              <c16:uniqueId val="{00000001-D0F1-420C-92D4-3C1781EA2BA7}"/>
            </c:ext>
          </c:extLst>
        </c:ser>
        <c:ser>
          <c:idx val="2"/>
          <c:order val="2"/>
          <c:tx>
            <c:strRef>
              <c:f>問19経年!$V$59</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問19経年!$S$60:$S$65</c:f>
              <c:strCache>
                <c:ptCount val="6"/>
                <c:pt idx="0">
                  <c:v>R1(n=1,367)</c:v>
                </c:pt>
                <c:pt idx="1">
                  <c:v>R2(n=1,378)</c:v>
                </c:pt>
                <c:pt idx="2">
                  <c:v>R3(n=1,105)</c:v>
                </c:pt>
                <c:pt idx="3">
                  <c:v>R4(n=1,193)</c:v>
                </c:pt>
                <c:pt idx="4">
                  <c:v>R5(n=1,211)</c:v>
                </c:pt>
                <c:pt idx="5">
                  <c:v>R6(n=1,210)</c:v>
                </c:pt>
              </c:strCache>
            </c:strRef>
          </c:cat>
          <c:val>
            <c:numRef>
              <c:f>問19経年!$V$60:$V$65</c:f>
              <c:numCache>
                <c:formatCode>0.0</c:formatCode>
                <c:ptCount val="6"/>
                <c:pt idx="0">
                  <c:v>4.9000000000000004</c:v>
                </c:pt>
                <c:pt idx="1">
                  <c:v>4.9000000000000004</c:v>
                </c:pt>
                <c:pt idx="2">
                  <c:v>4.5</c:v>
                </c:pt>
                <c:pt idx="3">
                  <c:v>4.9000000000000004</c:v>
                </c:pt>
                <c:pt idx="4">
                  <c:v>3.3</c:v>
                </c:pt>
                <c:pt idx="5">
                  <c:v>3.6</c:v>
                </c:pt>
              </c:numCache>
            </c:numRef>
          </c:val>
          <c:extLst>
            <c:ext xmlns:c16="http://schemas.microsoft.com/office/drawing/2014/chart" uri="{C3380CC4-5D6E-409C-BE32-E72D297353CC}">
              <c16:uniqueId val="{00000002-D0F1-420C-92D4-3C1781EA2BA7}"/>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問19経年!$T$59</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7AB-43AA-9BBA-D41F3A0B008B}"/>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7AB-43AA-9BBA-D41F3A0B008B}"/>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問19経年!$T$58</c:f>
              <c:numCache>
                <c:formatCode>General</c:formatCode>
                <c:ptCount val="1"/>
                <c:pt idx="0">
                  <c:v>1</c:v>
                </c:pt>
              </c:numCache>
            </c:numRef>
          </c:val>
          <c:extLst>
            <c:ext xmlns:c16="http://schemas.microsoft.com/office/drawing/2014/chart" uri="{C3380CC4-5D6E-409C-BE32-E72D297353CC}">
              <c16:uniqueId val="{00000002-87AB-43AA-9BBA-D41F3A0B008B}"/>
            </c:ext>
          </c:extLst>
        </c:ser>
        <c:ser>
          <c:idx val="1"/>
          <c:order val="1"/>
          <c:tx>
            <c:strRef>
              <c:f>問19経年!$U$59</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87AB-43AA-9BBA-D41F3A0B008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問19経年!$U$58</c:f>
              <c:numCache>
                <c:formatCode>General</c:formatCode>
                <c:ptCount val="1"/>
                <c:pt idx="0">
                  <c:v>1</c:v>
                </c:pt>
              </c:numCache>
            </c:numRef>
          </c:val>
          <c:extLst>
            <c:ext xmlns:c16="http://schemas.microsoft.com/office/drawing/2014/chart" uri="{C3380CC4-5D6E-409C-BE32-E72D297353CC}">
              <c16:uniqueId val="{00000004-87AB-43AA-9BBA-D41F3A0B008B}"/>
            </c:ext>
          </c:extLst>
        </c:ser>
        <c:ser>
          <c:idx val="2"/>
          <c:order val="2"/>
          <c:tx>
            <c:strRef>
              <c:f>問19経年!$V$59</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87AB-43AA-9BBA-D41F3A0B008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問19経年!$V$58</c:f>
              <c:numCache>
                <c:formatCode>General</c:formatCode>
                <c:ptCount val="1"/>
                <c:pt idx="0">
                  <c:v>1</c:v>
                </c:pt>
              </c:numCache>
            </c:numRef>
          </c:val>
          <c:extLst>
            <c:ext xmlns:c16="http://schemas.microsoft.com/office/drawing/2014/chart" uri="{C3380CC4-5D6E-409C-BE32-E72D297353CC}">
              <c16:uniqueId val="{00000006-87AB-43AA-9BBA-D41F3A0B008B}"/>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問19年齢層!$T$5</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問19年齢層!$T$6:$T$14</c:f>
              <c:numCache>
                <c:formatCode>0.0</c:formatCode>
                <c:ptCount val="9"/>
                <c:pt idx="0">
                  <c:v>26.3</c:v>
                </c:pt>
                <c:pt idx="1">
                  <c:v>31.1</c:v>
                </c:pt>
                <c:pt idx="2">
                  <c:v>30.7</c:v>
                </c:pt>
                <c:pt idx="3">
                  <c:v>35</c:v>
                </c:pt>
                <c:pt idx="4">
                  <c:v>47.9</c:v>
                </c:pt>
                <c:pt idx="5">
                  <c:v>53.6</c:v>
                </c:pt>
                <c:pt idx="6">
                  <c:v>50.5</c:v>
                </c:pt>
                <c:pt idx="7">
                  <c:v>60.3</c:v>
                </c:pt>
                <c:pt idx="8">
                  <c:v>56.2</c:v>
                </c:pt>
              </c:numCache>
            </c:numRef>
          </c:val>
          <c:extLst>
            <c:ext xmlns:c16="http://schemas.microsoft.com/office/drawing/2014/chart" uri="{C3380CC4-5D6E-409C-BE32-E72D297353CC}">
              <c16:uniqueId val="{00000000-D1DA-4B82-8D89-6EC84D134269}"/>
            </c:ext>
          </c:extLst>
        </c:ser>
        <c:ser>
          <c:idx val="1"/>
          <c:order val="1"/>
          <c:tx>
            <c:strRef>
              <c:f>問19年齢層!$U$5</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問19年齢層!$U$6:$U$14</c:f>
              <c:numCache>
                <c:formatCode>0.0</c:formatCode>
                <c:ptCount val="9"/>
                <c:pt idx="0">
                  <c:v>73.7</c:v>
                </c:pt>
                <c:pt idx="1">
                  <c:v>68.900000000000006</c:v>
                </c:pt>
                <c:pt idx="2">
                  <c:v>69.3</c:v>
                </c:pt>
                <c:pt idx="3">
                  <c:v>64</c:v>
                </c:pt>
                <c:pt idx="4">
                  <c:v>50.8</c:v>
                </c:pt>
                <c:pt idx="5">
                  <c:v>45.5</c:v>
                </c:pt>
                <c:pt idx="6">
                  <c:v>49.5</c:v>
                </c:pt>
                <c:pt idx="7">
                  <c:v>37</c:v>
                </c:pt>
                <c:pt idx="8">
                  <c:v>36.700000000000003</c:v>
                </c:pt>
              </c:numCache>
            </c:numRef>
          </c:val>
          <c:extLst>
            <c:ext xmlns:c16="http://schemas.microsoft.com/office/drawing/2014/chart" uri="{C3380CC4-5D6E-409C-BE32-E72D297353CC}">
              <c16:uniqueId val="{00000001-D1DA-4B82-8D89-6EC84D134269}"/>
            </c:ext>
          </c:extLst>
        </c:ser>
        <c:ser>
          <c:idx val="2"/>
          <c:order val="2"/>
          <c:tx>
            <c:strRef>
              <c:f>問19年齢層!$V$5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1D-4FF4-91E6-AAE65B506DD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問19年齢層!$V$6:$V$14</c:f>
              <c:numCache>
                <c:formatCode>0.0</c:formatCode>
                <c:ptCount val="9"/>
                <c:pt idx="0">
                  <c:v>0</c:v>
                </c:pt>
                <c:pt idx="1">
                  <c:v>0</c:v>
                </c:pt>
                <c:pt idx="2">
                  <c:v>0</c:v>
                </c:pt>
                <c:pt idx="3">
                  <c:v>1</c:v>
                </c:pt>
                <c:pt idx="4">
                  <c:v>1.2</c:v>
                </c:pt>
                <c:pt idx="5">
                  <c:v>0.9</c:v>
                </c:pt>
                <c:pt idx="6">
                  <c:v>0</c:v>
                </c:pt>
                <c:pt idx="7">
                  <c:v>2.7</c:v>
                </c:pt>
                <c:pt idx="8">
                  <c:v>7.1</c:v>
                </c:pt>
              </c:numCache>
            </c:numRef>
          </c:val>
          <c:extLst>
            <c:ext xmlns:c16="http://schemas.microsoft.com/office/drawing/2014/chart" uri="{C3380CC4-5D6E-409C-BE32-E72D297353CC}">
              <c16:uniqueId val="{00000002-D1DA-4B82-8D89-6EC84D134269}"/>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問19年齢層!$T$5</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75D4-4A06-9394-B0E265F6E20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5D4-4A06-9394-B0E265F6E20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問19年齢層!$T$4</c:f>
              <c:numCache>
                <c:formatCode>General</c:formatCode>
                <c:ptCount val="1"/>
                <c:pt idx="0">
                  <c:v>1</c:v>
                </c:pt>
              </c:numCache>
            </c:numRef>
          </c:val>
          <c:extLst>
            <c:ext xmlns:c16="http://schemas.microsoft.com/office/drawing/2014/chart" uri="{C3380CC4-5D6E-409C-BE32-E72D297353CC}">
              <c16:uniqueId val="{00000002-75D4-4A06-9394-B0E265F6E20D}"/>
            </c:ext>
          </c:extLst>
        </c:ser>
        <c:ser>
          <c:idx val="1"/>
          <c:order val="1"/>
          <c:tx>
            <c:strRef>
              <c:f>問19年齢層!$U$5</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75D4-4A06-9394-B0E265F6E20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問19年齢層!$U$4</c:f>
              <c:numCache>
                <c:formatCode>General</c:formatCode>
                <c:ptCount val="1"/>
                <c:pt idx="0">
                  <c:v>1</c:v>
                </c:pt>
              </c:numCache>
            </c:numRef>
          </c:val>
          <c:extLst>
            <c:ext xmlns:c16="http://schemas.microsoft.com/office/drawing/2014/chart" uri="{C3380CC4-5D6E-409C-BE32-E72D297353CC}">
              <c16:uniqueId val="{00000004-75D4-4A06-9394-B0E265F6E20D}"/>
            </c:ext>
          </c:extLst>
        </c:ser>
        <c:ser>
          <c:idx val="2"/>
          <c:order val="2"/>
          <c:tx>
            <c:strRef>
              <c:f>問19年齢層!$V$5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75D4-4A06-9394-B0E265F6E20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問19年齢層!$V$4</c:f>
              <c:numCache>
                <c:formatCode>General</c:formatCode>
                <c:ptCount val="1"/>
                <c:pt idx="0">
                  <c:v>1</c:v>
                </c:pt>
              </c:numCache>
            </c:numRef>
          </c:val>
          <c:extLst>
            <c:ext xmlns:c16="http://schemas.microsoft.com/office/drawing/2014/chart" uri="{C3380CC4-5D6E-409C-BE32-E72D297353CC}">
              <c16:uniqueId val="{00000006-75D4-4A06-9394-B0E265F6E20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問19年齢層!$T$34</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問19年齢層!$S$35:$S$43</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問19年齢層!$T$35:$T$43</c:f>
              <c:numCache>
                <c:formatCode>0.0</c:formatCode>
                <c:ptCount val="9"/>
                <c:pt idx="0">
                  <c:v>15.8</c:v>
                </c:pt>
                <c:pt idx="1">
                  <c:v>23</c:v>
                </c:pt>
                <c:pt idx="2">
                  <c:v>13.2</c:v>
                </c:pt>
                <c:pt idx="3">
                  <c:v>19.3</c:v>
                </c:pt>
                <c:pt idx="4">
                  <c:v>24</c:v>
                </c:pt>
                <c:pt idx="5">
                  <c:v>17.899999999999999</c:v>
                </c:pt>
                <c:pt idx="6">
                  <c:v>15.8</c:v>
                </c:pt>
                <c:pt idx="7">
                  <c:v>22.8</c:v>
                </c:pt>
                <c:pt idx="8">
                  <c:v>18.3</c:v>
                </c:pt>
              </c:numCache>
            </c:numRef>
          </c:val>
          <c:extLst>
            <c:ext xmlns:c16="http://schemas.microsoft.com/office/drawing/2014/chart" uri="{C3380CC4-5D6E-409C-BE32-E72D297353CC}">
              <c16:uniqueId val="{00000000-746E-446B-939A-0CF954137983}"/>
            </c:ext>
          </c:extLst>
        </c:ser>
        <c:ser>
          <c:idx val="1"/>
          <c:order val="1"/>
          <c:tx>
            <c:strRef>
              <c:f>問19年齢層!$U$34</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問19年齢層!$S$35:$S$43</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問19年齢層!$U$35:$U$43</c:f>
              <c:numCache>
                <c:formatCode>0.0</c:formatCode>
                <c:ptCount val="9"/>
                <c:pt idx="0">
                  <c:v>84.2</c:v>
                </c:pt>
                <c:pt idx="1">
                  <c:v>77</c:v>
                </c:pt>
                <c:pt idx="2">
                  <c:v>86.8</c:v>
                </c:pt>
                <c:pt idx="3">
                  <c:v>79.7</c:v>
                </c:pt>
                <c:pt idx="4">
                  <c:v>75.2</c:v>
                </c:pt>
                <c:pt idx="5">
                  <c:v>80.400000000000006</c:v>
                </c:pt>
                <c:pt idx="6">
                  <c:v>84.2</c:v>
                </c:pt>
                <c:pt idx="7">
                  <c:v>72.3</c:v>
                </c:pt>
                <c:pt idx="8">
                  <c:v>69.2</c:v>
                </c:pt>
              </c:numCache>
            </c:numRef>
          </c:val>
          <c:extLst>
            <c:ext xmlns:c16="http://schemas.microsoft.com/office/drawing/2014/chart" uri="{C3380CC4-5D6E-409C-BE32-E72D297353CC}">
              <c16:uniqueId val="{00000001-746E-446B-939A-0CF954137983}"/>
            </c:ext>
          </c:extLst>
        </c:ser>
        <c:ser>
          <c:idx val="2"/>
          <c:order val="2"/>
          <c:tx>
            <c:strRef>
              <c:f>問19年齢層!$V$34</c:f>
              <c:strCache>
                <c:ptCount val="1"/>
                <c:pt idx="0">
                  <c:v>（無効回答）</c:v>
                </c:pt>
              </c:strCache>
            </c:strRef>
          </c:tx>
          <c:spPr>
            <a:solidFill>
              <a:schemeClr val="bg1"/>
            </a:solidFill>
            <a:ln>
              <a:solidFill>
                <a:schemeClr val="tx1"/>
              </a:solidFill>
            </a:ln>
            <a:effectLst/>
          </c:spPr>
          <c:invertIfNegative val="0"/>
          <c:dLbls>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23-4191-8D96-BA2B232AB4CB}"/>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23-4191-8D96-BA2B232AB4C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問19年齢層!$S$35:$S$43</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問19年齢層!$V$35:$V$43</c:f>
              <c:numCache>
                <c:formatCode>0.0</c:formatCode>
                <c:ptCount val="9"/>
                <c:pt idx="0">
                  <c:v>0</c:v>
                </c:pt>
                <c:pt idx="1">
                  <c:v>0</c:v>
                </c:pt>
                <c:pt idx="2">
                  <c:v>0</c:v>
                </c:pt>
                <c:pt idx="3">
                  <c:v>1</c:v>
                </c:pt>
                <c:pt idx="4">
                  <c:v>0.8</c:v>
                </c:pt>
                <c:pt idx="5">
                  <c:v>1.8</c:v>
                </c:pt>
                <c:pt idx="6">
                  <c:v>0</c:v>
                </c:pt>
                <c:pt idx="7">
                  <c:v>4.9000000000000004</c:v>
                </c:pt>
                <c:pt idx="8">
                  <c:v>12.4</c:v>
                </c:pt>
              </c:numCache>
            </c:numRef>
          </c:val>
          <c:extLst>
            <c:ext xmlns:c16="http://schemas.microsoft.com/office/drawing/2014/chart" uri="{C3380CC4-5D6E-409C-BE32-E72D297353CC}">
              <c16:uniqueId val="{00000002-746E-446B-939A-0CF95413798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問19年齢層!$T$34</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D1EC-4E81-A28B-73999D0E724B}"/>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1EC-4E81-A28B-73999D0E724B}"/>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問19年齢層!$T$33</c:f>
              <c:numCache>
                <c:formatCode>General</c:formatCode>
                <c:ptCount val="1"/>
                <c:pt idx="0">
                  <c:v>1</c:v>
                </c:pt>
              </c:numCache>
            </c:numRef>
          </c:val>
          <c:extLst>
            <c:ext xmlns:c16="http://schemas.microsoft.com/office/drawing/2014/chart" uri="{C3380CC4-5D6E-409C-BE32-E72D297353CC}">
              <c16:uniqueId val="{00000002-D1EC-4E81-A28B-73999D0E724B}"/>
            </c:ext>
          </c:extLst>
        </c:ser>
        <c:ser>
          <c:idx val="1"/>
          <c:order val="1"/>
          <c:tx>
            <c:strRef>
              <c:f>問19年齢層!$U$34</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D1EC-4E81-A28B-73999D0E724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問19年齢層!$U$33</c:f>
              <c:numCache>
                <c:formatCode>General</c:formatCode>
                <c:ptCount val="1"/>
                <c:pt idx="0">
                  <c:v>1</c:v>
                </c:pt>
              </c:numCache>
            </c:numRef>
          </c:val>
          <c:extLst>
            <c:ext xmlns:c16="http://schemas.microsoft.com/office/drawing/2014/chart" uri="{C3380CC4-5D6E-409C-BE32-E72D297353CC}">
              <c16:uniqueId val="{00000004-D1EC-4E81-A28B-73999D0E724B}"/>
            </c:ext>
          </c:extLst>
        </c:ser>
        <c:ser>
          <c:idx val="2"/>
          <c:order val="2"/>
          <c:tx>
            <c:strRef>
              <c:f>問19年齢層!$V$34</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D1EC-4E81-A28B-73999D0E724B}"/>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問19年齢層!$V$33</c:f>
              <c:numCache>
                <c:formatCode>General</c:formatCode>
                <c:ptCount val="1"/>
                <c:pt idx="0">
                  <c:v>1</c:v>
                </c:pt>
              </c:numCache>
            </c:numRef>
          </c:val>
          <c:extLst>
            <c:ext xmlns:c16="http://schemas.microsoft.com/office/drawing/2014/chart" uri="{C3380CC4-5D6E-409C-BE32-E72D297353CC}">
              <c16:uniqueId val="{00000006-D1EC-4E81-A28B-73999D0E724B}"/>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問14年齢層!$T$33</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5BA1-4FDA-965A-D0CB2EC566D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5BA1-4FDA-965A-D0CB2EC566D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問14年齢層!$T$32</c:f>
              <c:numCache>
                <c:formatCode>General</c:formatCode>
                <c:ptCount val="1"/>
                <c:pt idx="0">
                  <c:v>1</c:v>
                </c:pt>
              </c:numCache>
            </c:numRef>
          </c:val>
          <c:extLst>
            <c:ext xmlns:c16="http://schemas.microsoft.com/office/drawing/2014/chart" uri="{C3380CC4-5D6E-409C-BE32-E72D297353CC}">
              <c16:uniqueId val="{00000002-5BA1-4FDA-965A-D0CB2EC566D8}"/>
            </c:ext>
          </c:extLst>
        </c:ser>
        <c:ser>
          <c:idx val="1"/>
          <c:order val="1"/>
          <c:tx>
            <c:strRef>
              <c:f>問14年齢層!$U$33</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5BA1-4FDA-965A-D0CB2EC566D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問14年齢層!$U$32</c:f>
              <c:numCache>
                <c:formatCode>General</c:formatCode>
                <c:ptCount val="1"/>
                <c:pt idx="0">
                  <c:v>1</c:v>
                </c:pt>
              </c:numCache>
            </c:numRef>
          </c:val>
          <c:extLst>
            <c:ext xmlns:c16="http://schemas.microsoft.com/office/drawing/2014/chart" uri="{C3380CC4-5D6E-409C-BE32-E72D297353CC}">
              <c16:uniqueId val="{00000004-5BA1-4FDA-965A-D0CB2EC566D8}"/>
            </c:ext>
          </c:extLst>
        </c:ser>
        <c:ser>
          <c:idx val="2"/>
          <c:order val="2"/>
          <c:tx>
            <c:strRef>
              <c:f>問14年齢層!$V$33</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5BA1-4FDA-965A-D0CB2EC566D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問14年齢層!$V$32</c:f>
              <c:numCache>
                <c:formatCode>General</c:formatCode>
                <c:ptCount val="1"/>
                <c:pt idx="0">
                  <c:v>1</c:v>
                </c:pt>
              </c:numCache>
            </c:numRef>
          </c:val>
          <c:extLst>
            <c:ext xmlns:c16="http://schemas.microsoft.com/office/drawing/2014/chart" uri="{C3380CC4-5D6E-409C-BE32-E72D297353CC}">
              <c16:uniqueId val="{00000007-5BA1-4FDA-965A-D0CB2EC566D8}"/>
            </c:ext>
          </c:extLst>
        </c:ser>
        <c:ser>
          <c:idx val="3"/>
          <c:order val="3"/>
          <c:tx>
            <c:strRef>
              <c:f>問14年齢層!$W$33</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問14年齢層!$W$32</c:f>
              <c:numCache>
                <c:formatCode>General</c:formatCode>
                <c:ptCount val="1"/>
                <c:pt idx="0">
                  <c:v>1</c:v>
                </c:pt>
              </c:numCache>
            </c:numRef>
          </c:val>
          <c:extLst>
            <c:ext xmlns:c16="http://schemas.microsoft.com/office/drawing/2014/chart" uri="{C3380CC4-5D6E-409C-BE32-E72D297353CC}">
              <c16:uniqueId val="{00000008-5BA1-4FDA-965A-D0CB2EC566D8}"/>
            </c:ext>
          </c:extLst>
        </c:ser>
        <c:ser>
          <c:idx val="4"/>
          <c:order val="4"/>
          <c:tx>
            <c:strRef>
              <c:f>問14年齢層!$X$33</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5BA1-4FDA-965A-D0CB2EC566D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問14年齢層!$X$32</c:f>
              <c:numCache>
                <c:formatCode>General</c:formatCode>
                <c:ptCount val="1"/>
                <c:pt idx="0">
                  <c:v>1</c:v>
                </c:pt>
              </c:numCache>
            </c:numRef>
          </c:val>
          <c:extLst>
            <c:ext xmlns:c16="http://schemas.microsoft.com/office/drawing/2014/chart" uri="{C3380CC4-5D6E-409C-BE32-E72D297353CC}">
              <c16:uniqueId val="{0000000B-5BA1-4FDA-965A-D0CB2EC566D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問19年齢層!$T$63</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問19年齢層!$S$64:$S$72</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問19年齢層!$T$64:$T$72</c:f>
              <c:numCache>
                <c:formatCode>0.0</c:formatCode>
                <c:ptCount val="9"/>
                <c:pt idx="0">
                  <c:v>5.3</c:v>
                </c:pt>
                <c:pt idx="1">
                  <c:v>9.8000000000000007</c:v>
                </c:pt>
                <c:pt idx="2">
                  <c:v>4.4000000000000004</c:v>
                </c:pt>
                <c:pt idx="3">
                  <c:v>7.1</c:v>
                </c:pt>
                <c:pt idx="4">
                  <c:v>8.3000000000000007</c:v>
                </c:pt>
                <c:pt idx="5">
                  <c:v>8.9</c:v>
                </c:pt>
                <c:pt idx="6">
                  <c:v>9.5</c:v>
                </c:pt>
                <c:pt idx="7">
                  <c:v>12.5</c:v>
                </c:pt>
                <c:pt idx="8">
                  <c:v>11.2</c:v>
                </c:pt>
              </c:numCache>
            </c:numRef>
          </c:val>
          <c:extLst>
            <c:ext xmlns:c16="http://schemas.microsoft.com/office/drawing/2014/chart" uri="{C3380CC4-5D6E-409C-BE32-E72D297353CC}">
              <c16:uniqueId val="{00000000-1AD7-406C-9321-D537EA92319C}"/>
            </c:ext>
          </c:extLst>
        </c:ser>
        <c:ser>
          <c:idx val="1"/>
          <c:order val="1"/>
          <c:tx>
            <c:strRef>
              <c:f>問19年齢層!$U$63</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問19年齢層!$S$64:$S$72</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問19年齢層!$U$64:$U$72</c:f>
              <c:numCache>
                <c:formatCode>0.0</c:formatCode>
                <c:ptCount val="9"/>
                <c:pt idx="0">
                  <c:v>94.7</c:v>
                </c:pt>
                <c:pt idx="1">
                  <c:v>90.2</c:v>
                </c:pt>
                <c:pt idx="2">
                  <c:v>95.6</c:v>
                </c:pt>
                <c:pt idx="3">
                  <c:v>91.9</c:v>
                </c:pt>
                <c:pt idx="4">
                  <c:v>90.5</c:v>
                </c:pt>
                <c:pt idx="5">
                  <c:v>89.3</c:v>
                </c:pt>
                <c:pt idx="6">
                  <c:v>90.5</c:v>
                </c:pt>
                <c:pt idx="7">
                  <c:v>82.1</c:v>
                </c:pt>
                <c:pt idx="8">
                  <c:v>75.7</c:v>
                </c:pt>
              </c:numCache>
            </c:numRef>
          </c:val>
          <c:extLst>
            <c:ext xmlns:c16="http://schemas.microsoft.com/office/drawing/2014/chart" uri="{C3380CC4-5D6E-409C-BE32-E72D297353CC}">
              <c16:uniqueId val="{00000001-1AD7-406C-9321-D537EA92319C}"/>
            </c:ext>
          </c:extLst>
        </c:ser>
        <c:ser>
          <c:idx val="2"/>
          <c:order val="2"/>
          <c:tx>
            <c:strRef>
              <c:f>問19年齢層!$V$63</c:f>
              <c:strCache>
                <c:ptCount val="1"/>
                <c:pt idx="0">
                  <c:v>（無効回答）</c:v>
                </c:pt>
              </c:strCache>
            </c:strRef>
          </c:tx>
          <c:spPr>
            <a:solidFill>
              <a:schemeClr val="bg1"/>
            </a:solidFill>
            <a:ln>
              <a:solidFill>
                <a:schemeClr val="tx1"/>
              </a:solidFill>
            </a:ln>
            <a:effectLst/>
          </c:spPr>
          <c:invertIfNegative val="0"/>
          <c:dLbls>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A6-4DB4-80D9-D535FA85E19E}"/>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A6-4DB4-80D9-D535FA85E19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問19年齢層!$S$64:$S$72</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問19年齢層!$V$64:$V$72</c:f>
              <c:numCache>
                <c:formatCode>0.0</c:formatCode>
                <c:ptCount val="9"/>
                <c:pt idx="0">
                  <c:v>0</c:v>
                </c:pt>
                <c:pt idx="1">
                  <c:v>0</c:v>
                </c:pt>
                <c:pt idx="2">
                  <c:v>0</c:v>
                </c:pt>
                <c:pt idx="3">
                  <c:v>1</c:v>
                </c:pt>
                <c:pt idx="4">
                  <c:v>1.2</c:v>
                </c:pt>
                <c:pt idx="5">
                  <c:v>1.8</c:v>
                </c:pt>
                <c:pt idx="6">
                  <c:v>0</c:v>
                </c:pt>
                <c:pt idx="7">
                  <c:v>5.4</c:v>
                </c:pt>
                <c:pt idx="8">
                  <c:v>13</c:v>
                </c:pt>
              </c:numCache>
            </c:numRef>
          </c:val>
          <c:extLst>
            <c:ext xmlns:c16="http://schemas.microsoft.com/office/drawing/2014/chart" uri="{C3380CC4-5D6E-409C-BE32-E72D297353CC}">
              <c16:uniqueId val="{00000002-1AD7-406C-9321-D537EA92319C}"/>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問19年齢層!$T$63</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C9C6-4BBE-82DE-2704E87B900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9C6-4BBE-82DE-2704E87B900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問19年齢層!$T$62</c:f>
              <c:numCache>
                <c:formatCode>General</c:formatCode>
                <c:ptCount val="1"/>
                <c:pt idx="0">
                  <c:v>1</c:v>
                </c:pt>
              </c:numCache>
            </c:numRef>
          </c:val>
          <c:extLst>
            <c:ext xmlns:c16="http://schemas.microsoft.com/office/drawing/2014/chart" uri="{C3380CC4-5D6E-409C-BE32-E72D297353CC}">
              <c16:uniqueId val="{00000002-C9C6-4BBE-82DE-2704E87B9002}"/>
            </c:ext>
          </c:extLst>
        </c:ser>
        <c:ser>
          <c:idx val="1"/>
          <c:order val="1"/>
          <c:tx>
            <c:strRef>
              <c:f>問19年齢層!$U$63</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C9C6-4BBE-82DE-2704E87B900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問19年齢層!$U$62</c:f>
              <c:numCache>
                <c:formatCode>General</c:formatCode>
                <c:ptCount val="1"/>
                <c:pt idx="0">
                  <c:v>1</c:v>
                </c:pt>
              </c:numCache>
            </c:numRef>
          </c:val>
          <c:extLst>
            <c:ext xmlns:c16="http://schemas.microsoft.com/office/drawing/2014/chart" uri="{C3380CC4-5D6E-409C-BE32-E72D297353CC}">
              <c16:uniqueId val="{00000004-C9C6-4BBE-82DE-2704E87B9002}"/>
            </c:ext>
          </c:extLst>
        </c:ser>
        <c:ser>
          <c:idx val="2"/>
          <c:order val="2"/>
          <c:tx>
            <c:strRef>
              <c:f>問19年齢層!$V$63</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C9C6-4BBE-82DE-2704E87B900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問19年齢層!$V$62</c:f>
              <c:numCache>
                <c:formatCode>General</c:formatCode>
                <c:ptCount val="1"/>
                <c:pt idx="0">
                  <c:v>1</c:v>
                </c:pt>
              </c:numCache>
            </c:numRef>
          </c:val>
          <c:extLst>
            <c:ext xmlns:c16="http://schemas.microsoft.com/office/drawing/2014/chart" uri="{C3380CC4-5D6E-409C-BE32-E72D297353CC}">
              <c16:uniqueId val="{00000006-C9C6-4BBE-82DE-2704E87B900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54634765074966485"/>
          <c:w val="0.74166005768331478"/>
          <c:h val="0.42270014531445366"/>
        </c:manualLayout>
      </c:layout>
      <c:barChart>
        <c:barDir val="bar"/>
        <c:grouping val="percentStacked"/>
        <c:varyColors val="0"/>
        <c:ser>
          <c:idx val="0"/>
          <c:order val="0"/>
          <c:tx>
            <c:strRef>
              <c:f>問19参考!$T$5</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問19参考!$S$6</c:f>
              <c:strCache>
                <c:ptCount val="1"/>
                <c:pt idx="0">
                  <c:v>（参考）65歳以上(n=448)</c:v>
                </c:pt>
              </c:strCache>
            </c:strRef>
          </c:cat>
          <c:val>
            <c:numRef>
              <c:f>問19参考!$T$6</c:f>
              <c:numCache>
                <c:formatCode>0.0</c:formatCode>
                <c:ptCount val="1"/>
                <c:pt idx="0">
                  <c:v>56.7</c:v>
                </c:pt>
              </c:numCache>
            </c:numRef>
          </c:val>
          <c:extLst>
            <c:ext xmlns:c16="http://schemas.microsoft.com/office/drawing/2014/chart" uri="{C3380CC4-5D6E-409C-BE32-E72D297353CC}">
              <c16:uniqueId val="{00000000-A132-4399-894A-4289F685B5C0}"/>
            </c:ext>
          </c:extLst>
        </c:ser>
        <c:ser>
          <c:idx val="1"/>
          <c:order val="1"/>
          <c:tx>
            <c:strRef>
              <c:f>問19参考!$U$5</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問19参考!$S$6</c:f>
              <c:strCache>
                <c:ptCount val="1"/>
                <c:pt idx="0">
                  <c:v>（参考）65歳以上(n=448)</c:v>
                </c:pt>
              </c:strCache>
            </c:strRef>
          </c:cat>
          <c:val>
            <c:numRef>
              <c:f>問19参考!$U$6</c:f>
              <c:numCache>
                <c:formatCode>0.0</c:formatCode>
                <c:ptCount val="1"/>
                <c:pt idx="0">
                  <c:v>39.5</c:v>
                </c:pt>
              </c:numCache>
            </c:numRef>
          </c:val>
          <c:extLst>
            <c:ext xmlns:c16="http://schemas.microsoft.com/office/drawing/2014/chart" uri="{C3380CC4-5D6E-409C-BE32-E72D297353CC}">
              <c16:uniqueId val="{00000001-A132-4399-894A-4289F685B5C0}"/>
            </c:ext>
          </c:extLst>
        </c:ser>
        <c:ser>
          <c:idx val="2"/>
          <c:order val="2"/>
          <c:tx>
            <c:strRef>
              <c:f>問19参考!$V$5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問19参考!$S$6</c:f>
              <c:strCache>
                <c:ptCount val="1"/>
                <c:pt idx="0">
                  <c:v>（参考）65歳以上(n=448)</c:v>
                </c:pt>
              </c:strCache>
            </c:strRef>
          </c:cat>
          <c:val>
            <c:numRef>
              <c:f>問19参考!$V$6</c:f>
              <c:numCache>
                <c:formatCode>0.0</c:formatCode>
                <c:ptCount val="1"/>
                <c:pt idx="0">
                  <c:v>3.8</c:v>
                </c:pt>
              </c:numCache>
            </c:numRef>
          </c:val>
          <c:extLst>
            <c:ext xmlns:c16="http://schemas.microsoft.com/office/drawing/2014/chart" uri="{C3380CC4-5D6E-409C-BE32-E72D297353CC}">
              <c16:uniqueId val="{00000002-A132-4399-894A-4289F685B5C0}"/>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問19参考!$T$5</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078-4BAD-A982-6DD65DA9864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078-4BAD-A982-6DD65DA98643}"/>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問19参考!$T$4</c:f>
              <c:numCache>
                <c:formatCode>General</c:formatCode>
                <c:ptCount val="1"/>
                <c:pt idx="0">
                  <c:v>1</c:v>
                </c:pt>
              </c:numCache>
            </c:numRef>
          </c:val>
          <c:extLst>
            <c:ext xmlns:c16="http://schemas.microsoft.com/office/drawing/2014/chart" uri="{C3380CC4-5D6E-409C-BE32-E72D297353CC}">
              <c16:uniqueId val="{00000002-1078-4BAD-A982-6DD65DA98643}"/>
            </c:ext>
          </c:extLst>
        </c:ser>
        <c:ser>
          <c:idx val="1"/>
          <c:order val="1"/>
          <c:tx>
            <c:strRef>
              <c:f>問19参考!$U$5</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1078-4BAD-A982-6DD65DA9864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問19参考!$U$4</c:f>
              <c:numCache>
                <c:formatCode>General</c:formatCode>
                <c:ptCount val="1"/>
                <c:pt idx="0">
                  <c:v>1</c:v>
                </c:pt>
              </c:numCache>
            </c:numRef>
          </c:val>
          <c:extLst>
            <c:ext xmlns:c16="http://schemas.microsoft.com/office/drawing/2014/chart" uri="{C3380CC4-5D6E-409C-BE32-E72D297353CC}">
              <c16:uniqueId val="{00000004-1078-4BAD-A982-6DD65DA98643}"/>
            </c:ext>
          </c:extLst>
        </c:ser>
        <c:ser>
          <c:idx val="2"/>
          <c:order val="2"/>
          <c:tx>
            <c:strRef>
              <c:f>問19参考!$V$5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1078-4BAD-A982-6DD65DA9864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問19参考!$V$4</c:f>
              <c:numCache>
                <c:formatCode>General</c:formatCode>
                <c:ptCount val="1"/>
                <c:pt idx="0">
                  <c:v>1</c:v>
                </c:pt>
              </c:numCache>
            </c:numRef>
          </c:val>
          <c:extLst>
            <c:ext xmlns:c16="http://schemas.microsoft.com/office/drawing/2014/chart" uri="{C3380CC4-5D6E-409C-BE32-E72D297353CC}">
              <c16:uniqueId val="{00000006-1078-4BAD-A982-6DD65DA9864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54634765074966485"/>
          <c:w val="0.74166005768331478"/>
          <c:h val="0.42270014531445366"/>
        </c:manualLayout>
      </c:layout>
      <c:barChart>
        <c:barDir val="bar"/>
        <c:grouping val="percentStacked"/>
        <c:varyColors val="0"/>
        <c:ser>
          <c:idx val="0"/>
          <c:order val="0"/>
          <c:tx>
            <c:strRef>
              <c:f>問19参考!$T$16</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問19参考!$S$17</c:f>
              <c:strCache>
                <c:ptCount val="1"/>
                <c:pt idx="0">
                  <c:v>（参考）65歳以上(n=448)</c:v>
                </c:pt>
              </c:strCache>
            </c:strRef>
          </c:cat>
          <c:val>
            <c:numRef>
              <c:f>問19参考!$T$17</c:f>
              <c:numCache>
                <c:formatCode>0.0</c:formatCode>
                <c:ptCount val="1"/>
                <c:pt idx="0">
                  <c:v>19.600000000000001</c:v>
                </c:pt>
              </c:numCache>
            </c:numRef>
          </c:val>
          <c:extLst>
            <c:ext xmlns:c16="http://schemas.microsoft.com/office/drawing/2014/chart" uri="{C3380CC4-5D6E-409C-BE32-E72D297353CC}">
              <c16:uniqueId val="{00000000-8F5F-4889-AB85-6783AF3FC28D}"/>
            </c:ext>
          </c:extLst>
        </c:ser>
        <c:ser>
          <c:idx val="1"/>
          <c:order val="1"/>
          <c:tx>
            <c:strRef>
              <c:f>問19参考!$U$16</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問19参考!$S$17</c:f>
              <c:strCache>
                <c:ptCount val="1"/>
                <c:pt idx="0">
                  <c:v>（参考）65歳以上(n=448)</c:v>
                </c:pt>
              </c:strCache>
            </c:strRef>
          </c:cat>
          <c:val>
            <c:numRef>
              <c:f>問19参考!$U$17</c:f>
              <c:numCache>
                <c:formatCode>0.0</c:formatCode>
                <c:ptCount val="1"/>
                <c:pt idx="0">
                  <c:v>73.7</c:v>
                </c:pt>
              </c:numCache>
            </c:numRef>
          </c:val>
          <c:extLst>
            <c:ext xmlns:c16="http://schemas.microsoft.com/office/drawing/2014/chart" uri="{C3380CC4-5D6E-409C-BE32-E72D297353CC}">
              <c16:uniqueId val="{00000001-8F5F-4889-AB85-6783AF3FC28D}"/>
            </c:ext>
          </c:extLst>
        </c:ser>
        <c:ser>
          <c:idx val="2"/>
          <c:order val="2"/>
          <c:tx>
            <c:strRef>
              <c:f>問19参考!$V$16</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問19参考!$S$17</c:f>
              <c:strCache>
                <c:ptCount val="1"/>
                <c:pt idx="0">
                  <c:v>（参考）65歳以上(n=448)</c:v>
                </c:pt>
              </c:strCache>
            </c:strRef>
          </c:cat>
          <c:val>
            <c:numRef>
              <c:f>問19参考!$V$17</c:f>
              <c:numCache>
                <c:formatCode>0.0</c:formatCode>
                <c:ptCount val="1"/>
                <c:pt idx="0">
                  <c:v>6.7</c:v>
                </c:pt>
              </c:numCache>
            </c:numRef>
          </c:val>
          <c:extLst>
            <c:ext xmlns:c16="http://schemas.microsoft.com/office/drawing/2014/chart" uri="{C3380CC4-5D6E-409C-BE32-E72D297353CC}">
              <c16:uniqueId val="{00000002-8F5F-4889-AB85-6783AF3FC28D}"/>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問19参考!$T$16</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7A3C-414A-B3DC-CDE46065E65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A3C-414A-B3DC-CDE46065E65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問19参考!$T$15</c:f>
              <c:numCache>
                <c:formatCode>General</c:formatCode>
                <c:ptCount val="1"/>
                <c:pt idx="0">
                  <c:v>1</c:v>
                </c:pt>
              </c:numCache>
            </c:numRef>
          </c:val>
          <c:extLst>
            <c:ext xmlns:c16="http://schemas.microsoft.com/office/drawing/2014/chart" uri="{C3380CC4-5D6E-409C-BE32-E72D297353CC}">
              <c16:uniqueId val="{00000002-7A3C-414A-B3DC-CDE46065E65D}"/>
            </c:ext>
          </c:extLst>
        </c:ser>
        <c:ser>
          <c:idx val="1"/>
          <c:order val="1"/>
          <c:tx>
            <c:strRef>
              <c:f>問19参考!$U$16</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7A3C-414A-B3DC-CDE46065E65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問19参考!$U$15</c:f>
              <c:numCache>
                <c:formatCode>General</c:formatCode>
                <c:ptCount val="1"/>
                <c:pt idx="0">
                  <c:v>1</c:v>
                </c:pt>
              </c:numCache>
            </c:numRef>
          </c:val>
          <c:extLst>
            <c:ext xmlns:c16="http://schemas.microsoft.com/office/drawing/2014/chart" uri="{C3380CC4-5D6E-409C-BE32-E72D297353CC}">
              <c16:uniqueId val="{00000004-7A3C-414A-B3DC-CDE46065E65D}"/>
            </c:ext>
          </c:extLst>
        </c:ser>
        <c:ser>
          <c:idx val="2"/>
          <c:order val="2"/>
          <c:tx>
            <c:strRef>
              <c:f>問19参考!$V$16</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7A3C-414A-B3DC-CDE46065E65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問19参考!$V$15</c:f>
              <c:numCache>
                <c:formatCode>General</c:formatCode>
                <c:ptCount val="1"/>
                <c:pt idx="0">
                  <c:v>1</c:v>
                </c:pt>
              </c:numCache>
            </c:numRef>
          </c:val>
          <c:extLst>
            <c:ext xmlns:c16="http://schemas.microsoft.com/office/drawing/2014/chart" uri="{C3380CC4-5D6E-409C-BE32-E72D297353CC}">
              <c16:uniqueId val="{00000006-7A3C-414A-B3DC-CDE46065E65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54634765074966485"/>
          <c:w val="0.74166005768331478"/>
          <c:h val="0.42270014531445366"/>
        </c:manualLayout>
      </c:layout>
      <c:barChart>
        <c:barDir val="bar"/>
        <c:grouping val="percentStacked"/>
        <c:varyColors val="0"/>
        <c:ser>
          <c:idx val="0"/>
          <c:order val="0"/>
          <c:tx>
            <c:strRef>
              <c:f>問19参考!$T$26</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問19参考!$S$27</c:f>
              <c:strCache>
                <c:ptCount val="1"/>
                <c:pt idx="0">
                  <c:v>（参考）65歳以上(n=448)</c:v>
                </c:pt>
              </c:strCache>
            </c:strRef>
          </c:cat>
          <c:val>
            <c:numRef>
              <c:f>問19参考!$T$27</c:f>
              <c:numCache>
                <c:formatCode>0.0</c:formatCode>
                <c:ptCount val="1"/>
                <c:pt idx="0">
                  <c:v>11.4</c:v>
                </c:pt>
              </c:numCache>
            </c:numRef>
          </c:val>
          <c:extLst>
            <c:ext xmlns:c16="http://schemas.microsoft.com/office/drawing/2014/chart" uri="{C3380CC4-5D6E-409C-BE32-E72D297353CC}">
              <c16:uniqueId val="{00000000-C1FB-4784-8750-DA78FA01E38E}"/>
            </c:ext>
          </c:extLst>
        </c:ser>
        <c:ser>
          <c:idx val="1"/>
          <c:order val="1"/>
          <c:tx>
            <c:strRef>
              <c:f>問19参考!$U$26</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問19参考!$S$27</c:f>
              <c:strCache>
                <c:ptCount val="1"/>
                <c:pt idx="0">
                  <c:v>（参考）65歳以上(n=448)</c:v>
                </c:pt>
              </c:strCache>
            </c:strRef>
          </c:cat>
          <c:val>
            <c:numRef>
              <c:f>問19参考!$U$27</c:f>
              <c:numCache>
                <c:formatCode>0.0</c:formatCode>
                <c:ptCount val="1"/>
                <c:pt idx="0">
                  <c:v>81.5</c:v>
                </c:pt>
              </c:numCache>
            </c:numRef>
          </c:val>
          <c:extLst>
            <c:ext xmlns:c16="http://schemas.microsoft.com/office/drawing/2014/chart" uri="{C3380CC4-5D6E-409C-BE32-E72D297353CC}">
              <c16:uniqueId val="{00000001-C1FB-4784-8750-DA78FA01E38E}"/>
            </c:ext>
          </c:extLst>
        </c:ser>
        <c:ser>
          <c:idx val="2"/>
          <c:order val="2"/>
          <c:tx>
            <c:strRef>
              <c:f>問19参考!$V$26</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問19参考!$S$27</c:f>
              <c:strCache>
                <c:ptCount val="1"/>
                <c:pt idx="0">
                  <c:v>（参考）65歳以上(n=448)</c:v>
                </c:pt>
              </c:strCache>
            </c:strRef>
          </c:cat>
          <c:val>
            <c:numRef>
              <c:f>問19参考!$V$27</c:f>
              <c:numCache>
                <c:formatCode>0.0</c:formatCode>
                <c:ptCount val="1"/>
                <c:pt idx="0">
                  <c:v>7.1</c:v>
                </c:pt>
              </c:numCache>
            </c:numRef>
          </c:val>
          <c:extLst>
            <c:ext xmlns:c16="http://schemas.microsoft.com/office/drawing/2014/chart" uri="{C3380CC4-5D6E-409C-BE32-E72D297353CC}">
              <c16:uniqueId val="{00000002-C1FB-4784-8750-DA78FA01E38E}"/>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問19参考!$T$26</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D509-4C0A-B87F-0763DD3DE71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509-4C0A-B87F-0763DD3DE71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問19参考!$T$25</c:f>
              <c:numCache>
                <c:formatCode>General</c:formatCode>
                <c:ptCount val="1"/>
                <c:pt idx="0">
                  <c:v>1</c:v>
                </c:pt>
              </c:numCache>
            </c:numRef>
          </c:val>
          <c:extLst>
            <c:ext xmlns:c16="http://schemas.microsoft.com/office/drawing/2014/chart" uri="{C3380CC4-5D6E-409C-BE32-E72D297353CC}">
              <c16:uniqueId val="{00000002-D509-4C0A-B87F-0763DD3DE710}"/>
            </c:ext>
          </c:extLst>
        </c:ser>
        <c:ser>
          <c:idx val="1"/>
          <c:order val="1"/>
          <c:tx>
            <c:strRef>
              <c:f>問19参考!$U$26</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D509-4C0A-B87F-0763DD3DE71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問19参考!$U$25</c:f>
              <c:numCache>
                <c:formatCode>General</c:formatCode>
                <c:ptCount val="1"/>
                <c:pt idx="0">
                  <c:v>1</c:v>
                </c:pt>
              </c:numCache>
            </c:numRef>
          </c:val>
          <c:extLst>
            <c:ext xmlns:c16="http://schemas.microsoft.com/office/drawing/2014/chart" uri="{C3380CC4-5D6E-409C-BE32-E72D297353CC}">
              <c16:uniqueId val="{00000004-D509-4C0A-B87F-0763DD3DE710}"/>
            </c:ext>
          </c:extLst>
        </c:ser>
        <c:ser>
          <c:idx val="2"/>
          <c:order val="2"/>
          <c:tx>
            <c:strRef>
              <c:f>問19参考!$V$26</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D509-4C0A-B87F-0763DD3DE71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問19参考!$V$25</c:f>
              <c:numCache>
                <c:formatCode>General</c:formatCode>
                <c:ptCount val="1"/>
                <c:pt idx="0">
                  <c:v>1</c:v>
                </c:pt>
              </c:numCache>
            </c:numRef>
          </c:val>
          <c:extLst>
            <c:ext xmlns:c16="http://schemas.microsoft.com/office/drawing/2014/chart" uri="{C3380CC4-5D6E-409C-BE32-E72D297353CC}">
              <c16:uniqueId val="{00000006-D509-4C0A-B87F-0763DD3DE71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41007374078241"/>
          <c:w val="0.74166005768331478"/>
          <c:h val="0.71498581908030723"/>
        </c:manualLayout>
      </c:layout>
      <c:barChart>
        <c:barDir val="bar"/>
        <c:grouping val="percentStacked"/>
        <c:varyColors val="0"/>
        <c:ser>
          <c:idx val="0"/>
          <c:order val="0"/>
          <c:tx>
            <c:strRef>
              <c:f>問19地域!$T$29</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問19地域!$S$30:$S$34</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問19地域!$T$30:$T$34</c:f>
              <c:numCache>
                <c:formatCode>0.0</c:formatCode>
                <c:ptCount val="5"/>
                <c:pt idx="0">
                  <c:v>25.1</c:v>
                </c:pt>
                <c:pt idx="1">
                  <c:v>24.5</c:v>
                </c:pt>
                <c:pt idx="2">
                  <c:v>16.600000000000001</c:v>
                </c:pt>
                <c:pt idx="3">
                  <c:v>16.7</c:v>
                </c:pt>
                <c:pt idx="4">
                  <c:v>15.8</c:v>
                </c:pt>
              </c:numCache>
            </c:numRef>
          </c:val>
          <c:extLst>
            <c:ext xmlns:c16="http://schemas.microsoft.com/office/drawing/2014/chart" uri="{C3380CC4-5D6E-409C-BE32-E72D297353CC}">
              <c16:uniqueId val="{00000000-9C2A-4659-9AD9-21BA547E4DA6}"/>
            </c:ext>
          </c:extLst>
        </c:ser>
        <c:ser>
          <c:idx val="1"/>
          <c:order val="1"/>
          <c:tx>
            <c:strRef>
              <c:f>問19地域!$U$29</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問19地域!$S$30:$S$34</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問19地域!$U$30:$U$34</c:f>
              <c:numCache>
                <c:formatCode>0.0</c:formatCode>
                <c:ptCount val="5"/>
                <c:pt idx="0">
                  <c:v>70.400000000000006</c:v>
                </c:pt>
                <c:pt idx="1">
                  <c:v>73.400000000000006</c:v>
                </c:pt>
                <c:pt idx="2">
                  <c:v>80.7</c:v>
                </c:pt>
                <c:pt idx="3">
                  <c:v>80</c:v>
                </c:pt>
                <c:pt idx="4">
                  <c:v>82.1</c:v>
                </c:pt>
              </c:numCache>
            </c:numRef>
          </c:val>
          <c:extLst>
            <c:ext xmlns:c16="http://schemas.microsoft.com/office/drawing/2014/chart" uri="{C3380CC4-5D6E-409C-BE32-E72D297353CC}">
              <c16:uniqueId val="{00000001-9C2A-4659-9AD9-21BA547E4DA6}"/>
            </c:ext>
          </c:extLst>
        </c:ser>
        <c:ser>
          <c:idx val="2"/>
          <c:order val="2"/>
          <c:tx>
            <c:strRef>
              <c:f>問19地域!$V$29</c:f>
              <c:strCache>
                <c:ptCount val="1"/>
                <c:pt idx="0">
                  <c:v>（無効回答）</c:v>
                </c:pt>
              </c:strCache>
            </c:strRef>
          </c:tx>
          <c:spPr>
            <a:solidFill>
              <a:schemeClr val="bg1"/>
            </a:solidFill>
            <a:ln>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7F-4748-82F6-866ED12B4A9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問19地域!$S$30:$S$34</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問19地域!$V$30:$V$34</c:f>
              <c:numCache>
                <c:formatCode>0.0</c:formatCode>
                <c:ptCount val="5"/>
                <c:pt idx="0">
                  <c:v>4.5</c:v>
                </c:pt>
                <c:pt idx="1">
                  <c:v>2.1</c:v>
                </c:pt>
                <c:pt idx="2">
                  <c:v>2.7</c:v>
                </c:pt>
                <c:pt idx="3">
                  <c:v>3.3</c:v>
                </c:pt>
                <c:pt idx="4">
                  <c:v>2.1</c:v>
                </c:pt>
              </c:numCache>
            </c:numRef>
          </c:val>
          <c:extLst>
            <c:ext xmlns:c16="http://schemas.microsoft.com/office/drawing/2014/chart" uri="{C3380CC4-5D6E-409C-BE32-E72D297353CC}">
              <c16:uniqueId val="{00000002-9C2A-4659-9AD9-21BA547E4DA6}"/>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問19地域!$T$29</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E5E6-4BF9-8CAA-3F13BAB7AB7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5E6-4BF9-8CAA-3F13BAB7AB7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問19地域!$T$28</c:f>
              <c:numCache>
                <c:formatCode>General</c:formatCode>
                <c:ptCount val="1"/>
                <c:pt idx="0">
                  <c:v>1</c:v>
                </c:pt>
              </c:numCache>
            </c:numRef>
          </c:val>
          <c:extLst>
            <c:ext xmlns:c16="http://schemas.microsoft.com/office/drawing/2014/chart" uri="{C3380CC4-5D6E-409C-BE32-E72D297353CC}">
              <c16:uniqueId val="{00000002-E5E6-4BF9-8CAA-3F13BAB7AB70}"/>
            </c:ext>
          </c:extLst>
        </c:ser>
        <c:ser>
          <c:idx val="1"/>
          <c:order val="1"/>
          <c:tx>
            <c:strRef>
              <c:f>問19地域!$U$29</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E5E6-4BF9-8CAA-3F13BAB7AB7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問19地域!$U$28</c:f>
              <c:numCache>
                <c:formatCode>General</c:formatCode>
                <c:ptCount val="1"/>
                <c:pt idx="0">
                  <c:v>1</c:v>
                </c:pt>
              </c:numCache>
            </c:numRef>
          </c:val>
          <c:extLst>
            <c:ext xmlns:c16="http://schemas.microsoft.com/office/drawing/2014/chart" uri="{C3380CC4-5D6E-409C-BE32-E72D297353CC}">
              <c16:uniqueId val="{00000004-E5E6-4BF9-8CAA-3F13BAB7AB70}"/>
            </c:ext>
          </c:extLst>
        </c:ser>
        <c:ser>
          <c:idx val="2"/>
          <c:order val="2"/>
          <c:tx>
            <c:strRef>
              <c:f>問19地域!$V$29</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E5E6-4BF9-8CAA-3F13BAB7AB7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問19地域!$V$28</c:f>
              <c:numCache>
                <c:formatCode>General</c:formatCode>
                <c:ptCount val="1"/>
                <c:pt idx="0">
                  <c:v>1</c:v>
                </c:pt>
              </c:numCache>
            </c:numRef>
          </c:val>
          <c:extLst>
            <c:ext xmlns:c16="http://schemas.microsoft.com/office/drawing/2014/chart" uri="{C3380CC4-5D6E-409C-BE32-E72D297353CC}">
              <c16:uniqueId val="{00000006-E5E6-4BF9-8CAA-3F13BAB7AB7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問14年齢層!$T$61</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問14年齢層!$S$62:$S$70</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問14年齢層!$T$62:$T$70</c:f>
              <c:numCache>
                <c:formatCode>0.0</c:formatCode>
                <c:ptCount val="9"/>
                <c:pt idx="0">
                  <c:v>26.3</c:v>
                </c:pt>
                <c:pt idx="1">
                  <c:v>9.8000000000000007</c:v>
                </c:pt>
                <c:pt idx="2">
                  <c:v>14</c:v>
                </c:pt>
                <c:pt idx="3">
                  <c:v>19.3</c:v>
                </c:pt>
                <c:pt idx="4">
                  <c:v>15.7</c:v>
                </c:pt>
                <c:pt idx="5">
                  <c:v>18.8</c:v>
                </c:pt>
                <c:pt idx="6">
                  <c:v>8.4</c:v>
                </c:pt>
                <c:pt idx="7">
                  <c:v>9.1999999999999993</c:v>
                </c:pt>
                <c:pt idx="8">
                  <c:v>6.5</c:v>
                </c:pt>
              </c:numCache>
            </c:numRef>
          </c:val>
          <c:extLst>
            <c:ext xmlns:c16="http://schemas.microsoft.com/office/drawing/2014/chart" uri="{C3380CC4-5D6E-409C-BE32-E72D297353CC}">
              <c16:uniqueId val="{00000000-8431-4EF9-8719-BCE0CFDE77EE}"/>
            </c:ext>
          </c:extLst>
        </c:ser>
        <c:ser>
          <c:idx val="1"/>
          <c:order val="1"/>
          <c:tx>
            <c:strRef>
              <c:f>問14年齢層!$U$61</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問14年齢層!$S$62:$S$70</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問14年齢層!$U$62:$U$70</c:f>
              <c:numCache>
                <c:formatCode>0.0</c:formatCode>
                <c:ptCount val="9"/>
                <c:pt idx="0">
                  <c:v>47.4</c:v>
                </c:pt>
                <c:pt idx="1">
                  <c:v>27.9</c:v>
                </c:pt>
                <c:pt idx="2">
                  <c:v>28.9</c:v>
                </c:pt>
                <c:pt idx="3">
                  <c:v>35.5</c:v>
                </c:pt>
                <c:pt idx="4">
                  <c:v>43</c:v>
                </c:pt>
                <c:pt idx="5">
                  <c:v>40.200000000000003</c:v>
                </c:pt>
                <c:pt idx="6">
                  <c:v>33.700000000000003</c:v>
                </c:pt>
                <c:pt idx="7">
                  <c:v>32.6</c:v>
                </c:pt>
                <c:pt idx="8">
                  <c:v>25.4</c:v>
                </c:pt>
              </c:numCache>
            </c:numRef>
          </c:val>
          <c:extLst>
            <c:ext xmlns:c16="http://schemas.microsoft.com/office/drawing/2014/chart" uri="{C3380CC4-5D6E-409C-BE32-E72D297353CC}">
              <c16:uniqueId val="{00000001-8431-4EF9-8719-BCE0CFDE77EE}"/>
            </c:ext>
          </c:extLst>
        </c:ser>
        <c:ser>
          <c:idx val="2"/>
          <c:order val="2"/>
          <c:tx>
            <c:strRef>
              <c:f>問14年齢層!$V$61</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問14年齢層!$S$62:$S$70</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問14年齢層!$V$62:$V$70</c:f>
              <c:numCache>
                <c:formatCode>0.0</c:formatCode>
                <c:ptCount val="9"/>
                <c:pt idx="0">
                  <c:v>21.1</c:v>
                </c:pt>
                <c:pt idx="1">
                  <c:v>34.4</c:v>
                </c:pt>
                <c:pt idx="2">
                  <c:v>40.4</c:v>
                </c:pt>
                <c:pt idx="3">
                  <c:v>34.5</c:v>
                </c:pt>
                <c:pt idx="4">
                  <c:v>33.1</c:v>
                </c:pt>
                <c:pt idx="5">
                  <c:v>30.4</c:v>
                </c:pt>
                <c:pt idx="6">
                  <c:v>47.4</c:v>
                </c:pt>
                <c:pt idx="7">
                  <c:v>47.3</c:v>
                </c:pt>
                <c:pt idx="8">
                  <c:v>39.1</c:v>
                </c:pt>
              </c:numCache>
            </c:numRef>
          </c:val>
          <c:extLst>
            <c:ext xmlns:c16="http://schemas.microsoft.com/office/drawing/2014/chart" uri="{C3380CC4-5D6E-409C-BE32-E72D297353CC}">
              <c16:uniqueId val="{00000002-8431-4EF9-8719-BCE0CFDE77EE}"/>
            </c:ext>
          </c:extLst>
        </c:ser>
        <c:ser>
          <c:idx val="3"/>
          <c:order val="3"/>
          <c:tx>
            <c:strRef>
              <c:f>問14年齢層!$W$61</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問14年齢層!$S$62:$S$70</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問14年齢層!$W$62:$W$70</c:f>
              <c:numCache>
                <c:formatCode>0.0</c:formatCode>
                <c:ptCount val="9"/>
                <c:pt idx="0">
                  <c:v>5.3</c:v>
                </c:pt>
                <c:pt idx="1">
                  <c:v>27.9</c:v>
                </c:pt>
                <c:pt idx="2">
                  <c:v>16.7</c:v>
                </c:pt>
                <c:pt idx="3">
                  <c:v>10.199999999999999</c:v>
                </c:pt>
                <c:pt idx="4">
                  <c:v>7.4</c:v>
                </c:pt>
                <c:pt idx="5">
                  <c:v>7.1</c:v>
                </c:pt>
                <c:pt idx="6">
                  <c:v>8.4</c:v>
                </c:pt>
                <c:pt idx="7">
                  <c:v>8.6999999999999993</c:v>
                </c:pt>
                <c:pt idx="8">
                  <c:v>21.3</c:v>
                </c:pt>
              </c:numCache>
            </c:numRef>
          </c:val>
          <c:extLst>
            <c:ext xmlns:c16="http://schemas.microsoft.com/office/drawing/2014/chart" uri="{C3380CC4-5D6E-409C-BE32-E72D297353CC}">
              <c16:uniqueId val="{00000004-8431-4EF9-8719-BCE0CFDE77EE}"/>
            </c:ext>
          </c:extLst>
        </c:ser>
        <c:ser>
          <c:idx val="4"/>
          <c:order val="4"/>
          <c:tx>
            <c:strRef>
              <c:f>問14年齢層!$X$61</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E5-4A61-B3FE-CDB9C0DCE22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問14年齢層!$S$62:$S$70</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問14年齢層!$X$62:$X$70</c:f>
              <c:numCache>
                <c:formatCode>0.0</c:formatCode>
                <c:ptCount val="9"/>
                <c:pt idx="0">
                  <c:v>0</c:v>
                </c:pt>
                <c:pt idx="1">
                  <c:v>0</c:v>
                </c:pt>
                <c:pt idx="2">
                  <c:v>0</c:v>
                </c:pt>
                <c:pt idx="3">
                  <c:v>0.5</c:v>
                </c:pt>
                <c:pt idx="4">
                  <c:v>0.8</c:v>
                </c:pt>
                <c:pt idx="5">
                  <c:v>3.6</c:v>
                </c:pt>
                <c:pt idx="6">
                  <c:v>2.1</c:v>
                </c:pt>
                <c:pt idx="7">
                  <c:v>2.2000000000000002</c:v>
                </c:pt>
                <c:pt idx="8">
                  <c:v>7.7</c:v>
                </c:pt>
              </c:numCache>
            </c:numRef>
          </c:val>
          <c:extLst>
            <c:ext xmlns:c16="http://schemas.microsoft.com/office/drawing/2014/chart" uri="{C3380CC4-5D6E-409C-BE32-E72D297353CC}">
              <c16:uniqueId val="{0000000A-8431-4EF9-8719-BCE0CFDE77EE}"/>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41007374078241"/>
          <c:w val="0.74166005768331478"/>
          <c:h val="0.71254381663830479"/>
        </c:manualLayout>
      </c:layout>
      <c:barChart>
        <c:barDir val="bar"/>
        <c:grouping val="percentStacked"/>
        <c:varyColors val="0"/>
        <c:ser>
          <c:idx val="0"/>
          <c:order val="0"/>
          <c:tx>
            <c:strRef>
              <c:f>問19地域!$T$53</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問19地域!$S$54:$S$58</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問19地域!$T$54:$T$58</c:f>
              <c:numCache>
                <c:formatCode>0.0</c:formatCode>
                <c:ptCount val="5"/>
                <c:pt idx="0">
                  <c:v>13.5</c:v>
                </c:pt>
                <c:pt idx="1">
                  <c:v>8</c:v>
                </c:pt>
                <c:pt idx="2">
                  <c:v>10.7</c:v>
                </c:pt>
                <c:pt idx="3">
                  <c:v>6.5</c:v>
                </c:pt>
                <c:pt idx="4">
                  <c:v>6.7</c:v>
                </c:pt>
              </c:numCache>
            </c:numRef>
          </c:val>
          <c:extLst>
            <c:ext xmlns:c16="http://schemas.microsoft.com/office/drawing/2014/chart" uri="{C3380CC4-5D6E-409C-BE32-E72D297353CC}">
              <c16:uniqueId val="{00000000-0CF6-4B2B-ACE4-BE300BAEE2B9}"/>
            </c:ext>
          </c:extLst>
        </c:ser>
        <c:ser>
          <c:idx val="1"/>
          <c:order val="1"/>
          <c:tx>
            <c:strRef>
              <c:f>問19地域!$U$53</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問19地域!$S$54:$S$58</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問19地域!$U$54:$U$58</c:f>
              <c:numCache>
                <c:formatCode>0.0</c:formatCode>
                <c:ptCount val="5"/>
                <c:pt idx="0">
                  <c:v>82.1</c:v>
                </c:pt>
                <c:pt idx="1">
                  <c:v>89.9</c:v>
                </c:pt>
                <c:pt idx="2">
                  <c:v>86.6</c:v>
                </c:pt>
                <c:pt idx="3">
                  <c:v>89.8</c:v>
                </c:pt>
                <c:pt idx="4">
                  <c:v>90.5</c:v>
                </c:pt>
              </c:numCache>
            </c:numRef>
          </c:val>
          <c:extLst>
            <c:ext xmlns:c16="http://schemas.microsoft.com/office/drawing/2014/chart" uri="{C3380CC4-5D6E-409C-BE32-E72D297353CC}">
              <c16:uniqueId val="{00000001-0CF6-4B2B-ACE4-BE300BAEE2B9}"/>
            </c:ext>
          </c:extLst>
        </c:ser>
        <c:ser>
          <c:idx val="2"/>
          <c:order val="2"/>
          <c:tx>
            <c:strRef>
              <c:f>問19地域!$V$53</c:f>
              <c:strCache>
                <c:ptCount val="1"/>
                <c:pt idx="0">
                  <c:v>（無効回答）</c:v>
                </c:pt>
              </c:strCache>
            </c:strRef>
          </c:tx>
          <c:spPr>
            <a:solidFill>
              <a:schemeClr val="bg1"/>
            </a:solidFill>
            <a:ln>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8A-4149-902B-8283DCC52E5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問19地域!$S$54:$S$58</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問19地域!$V$54:$V$58</c:f>
              <c:numCache>
                <c:formatCode>0.0</c:formatCode>
                <c:ptCount val="5"/>
                <c:pt idx="0">
                  <c:v>4.5</c:v>
                </c:pt>
                <c:pt idx="1">
                  <c:v>2.1</c:v>
                </c:pt>
                <c:pt idx="2">
                  <c:v>2.7</c:v>
                </c:pt>
                <c:pt idx="3">
                  <c:v>3.7</c:v>
                </c:pt>
                <c:pt idx="4">
                  <c:v>2.8</c:v>
                </c:pt>
              </c:numCache>
            </c:numRef>
          </c:val>
          <c:extLst>
            <c:ext xmlns:c16="http://schemas.microsoft.com/office/drawing/2014/chart" uri="{C3380CC4-5D6E-409C-BE32-E72D297353CC}">
              <c16:uniqueId val="{00000002-0CF6-4B2B-ACE4-BE300BAEE2B9}"/>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問19地域!$T$53</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F5D-4A34-8C32-B4DD4E138CC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F5D-4A34-8C32-B4DD4E138CC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問19地域!$T$52</c:f>
              <c:numCache>
                <c:formatCode>General</c:formatCode>
                <c:ptCount val="1"/>
                <c:pt idx="0">
                  <c:v>1</c:v>
                </c:pt>
              </c:numCache>
            </c:numRef>
          </c:val>
          <c:extLst>
            <c:ext xmlns:c16="http://schemas.microsoft.com/office/drawing/2014/chart" uri="{C3380CC4-5D6E-409C-BE32-E72D297353CC}">
              <c16:uniqueId val="{00000002-1F5D-4A34-8C32-B4DD4E138CCA}"/>
            </c:ext>
          </c:extLst>
        </c:ser>
        <c:ser>
          <c:idx val="1"/>
          <c:order val="1"/>
          <c:tx>
            <c:strRef>
              <c:f>問19地域!$U$53</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1F5D-4A34-8C32-B4DD4E138CC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問19地域!$U$52</c:f>
              <c:numCache>
                <c:formatCode>General</c:formatCode>
                <c:ptCount val="1"/>
                <c:pt idx="0">
                  <c:v>1</c:v>
                </c:pt>
              </c:numCache>
            </c:numRef>
          </c:val>
          <c:extLst>
            <c:ext xmlns:c16="http://schemas.microsoft.com/office/drawing/2014/chart" uri="{C3380CC4-5D6E-409C-BE32-E72D297353CC}">
              <c16:uniqueId val="{00000004-1F5D-4A34-8C32-B4DD4E138CCA}"/>
            </c:ext>
          </c:extLst>
        </c:ser>
        <c:ser>
          <c:idx val="2"/>
          <c:order val="2"/>
          <c:tx>
            <c:strRef>
              <c:f>問19地域!$V$53</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1F5D-4A34-8C32-B4DD4E138CC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問19地域!$V$52</c:f>
              <c:numCache>
                <c:formatCode>General</c:formatCode>
                <c:ptCount val="1"/>
                <c:pt idx="0">
                  <c:v>1</c:v>
                </c:pt>
              </c:numCache>
            </c:numRef>
          </c:val>
          <c:extLst>
            <c:ext xmlns:c16="http://schemas.microsoft.com/office/drawing/2014/chart" uri="{C3380CC4-5D6E-409C-BE32-E72D297353CC}">
              <c16:uniqueId val="{00000006-1F5D-4A34-8C32-B4DD4E138CC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941007374078241"/>
          <c:w val="0.74166005768331478"/>
          <c:h val="0.71498581908030723"/>
        </c:manualLayout>
      </c:layout>
      <c:barChart>
        <c:barDir val="bar"/>
        <c:grouping val="percentStacked"/>
        <c:varyColors val="0"/>
        <c:ser>
          <c:idx val="0"/>
          <c:order val="0"/>
          <c:tx>
            <c:strRef>
              <c:f>問19地域!$T$5</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問19地域!$T$6:$T$10</c:f>
              <c:numCache>
                <c:formatCode>0.0</c:formatCode>
                <c:ptCount val="5"/>
                <c:pt idx="0">
                  <c:v>45.3</c:v>
                </c:pt>
                <c:pt idx="1">
                  <c:v>54.4</c:v>
                </c:pt>
                <c:pt idx="2">
                  <c:v>42.8</c:v>
                </c:pt>
                <c:pt idx="3">
                  <c:v>44.9</c:v>
                </c:pt>
                <c:pt idx="4">
                  <c:v>44.9</c:v>
                </c:pt>
              </c:numCache>
            </c:numRef>
          </c:val>
          <c:extLst>
            <c:ext xmlns:c16="http://schemas.microsoft.com/office/drawing/2014/chart" uri="{C3380CC4-5D6E-409C-BE32-E72D297353CC}">
              <c16:uniqueId val="{00000000-38CB-46FD-90AF-11FC726A782B}"/>
            </c:ext>
          </c:extLst>
        </c:ser>
        <c:ser>
          <c:idx val="1"/>
          <c:order val="1"/>
          <c:tx>
            <c:strRef>
              <c:f>問19地域!$U$5</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問19地域!$U$6:$U$10</c:f>
              <c:numCache>
                <c:formatCode>0.0</c:formatCode>
                <c:ptCount val="5"/>
                <c:pt idx="0">
                  <c:v>52.9</c:v>
                </c:pt>
                <c:pt idx="1">
                  <c:v>44.3</c:v>
                </c:pt>
                <c:pt idx="2">
                  <c:v>55.1</c:v>
                </c:pt>
                <c:pt idx="3">
                  <c:v>52.7</c:v>
                </c:pt>
                <c:pt idx="4">
                  <c:v>53.3</c:v>
                </c:pt>
              </c:numCache>
            </c:numRef>
          </c:val>
          <c:extLst>
            <c:ext xmlns:c16="http://schemas.microsoft.com/office/drawing/2014/chart" uri="{C3380CC4-5D6E-409C-BE32-E72D297353CC}">
              <c16:uniqueId val="{00000001-38CB-46FD-90AF-11FC726A782B}"/>
            </c:ext>
          </c:extLst>
        </c:ser>
        <c:ser>
          <c:idx val="2"/>
          <c:order val="2"/>
          <c:tx>
            <c:strRef>
              <c:f>問19地域!$V$5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問19地域!$S$6:$S$10</c:f>
              <c:strCache>
                <c:ptCount val="5"/>
                <c:pt idx="0">
                  <c:v>西部地域(n=223)</c:v>
                </c:pt>
                <c:pt idx="1">
                  <c:v>北部地域(n=237)</c:v>
                </c:pt>
                <c:pt idx="2">
                  <c:v>    南部地域
（中心市街地）
   (n=187)</c:v>
                </c:pt>
                <c:pt idx="3">
                  <c:v>          南部地域
（中心市街地以外）
         (n=245)</c:v>
                </c:pt>
                <c:pt idx="4">
                  <c:v>東部地域(n=285)</c:v>
                </c:pt>
              </c:strCache>
            </c:strRef>
          </c:cat>
          <c:val>
            <c:numRef>
              <c:f>問19地域!$V$6:$V$10</c:f>
              <c:numCache>
                <c:formatCode>0.0</c:formatCode>
                <c:ptCount val="5"/>
                <c:pt idx="0">
                  <c:v>1.8</c:v>
                </c:pt>
                <c:pt idx="1">
                  <c:v>1.3</c:v>
                </c:pt>
                <c:pt idx="2">
                  <c:v>2.1</c:v>
                </c:pt>
                <c:pt idx="3">
                  <c:v>2.4</c:v>
                </c:pt>
                <c:pt idx="4">
                  <c:v>1.8</c:v>
                </c:pt>
              </c:numCache>
            </c:numRef>
          </c:val>
          <c:extLst>
            <c:ext xmlns:c16="http://schemas.microsoft.com/office/drawing/2014/chart" uri="{C3380CC4-5D6E-409C-BE32-E72D297353CC}">
              <c16:uniqueId val="{00000002-38CB-46FD-90AF-11FC726A782B}"/>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問19地域!$T$5</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306-49F3-88BE-516E23B04FD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306-49F3-88BE-516E23B04FD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問19地域!$T$4</c:f>
              <c:numCache>
                <c:formatCode>General</c:formatCode>
                <c:ptCount val="1"/>
                <c:pt idx="0">
                  <c:v>1</c:v>
                </c:pt>
              </c:numCache>
            </c:numRef>
          </c:val>
          <c:extLst>
            <c:ext xmlns:c16="http://schemas.microsoft.com/office/drawing/2014/chart" uri="{C3380CC4-5D6E-409C-BE32-E72D297353CC}">
              <c16:uniqueId val="{00000002-3306-49F3-88BE-516E23B04FD9}"/>
            </c:ext>
          </c:extLst>
        </c:ser>
        <c:ser>
          <c:idx val="1"/>
          <c:order val="1"/>
          <c:tx>
            <c:strRef>
              <c:f>問19地域!$U$5</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3306-49F3-88BE-516E23B04FD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問19地域!$U$4</c:f>
              <c:numCache>
                <c:formatCode>General</c:formatCode>
                <c:ptCount val="1"/>
                <c:pt idx="0">
                  <c:v>1</c:v>
                </c:pt>
              </c:numCache>
            </c:numRef>
          </c:val>
          <c:extLst>
            <c:ext xmlns:c16="http://schemas.microsoft.com/office/drawing/2014/chart" uri="{C3380CC4-5D6E-409C-BE32-E72D297353CC}">
              <c16:uniqueId val="{00000004-3306-49F3-88BE-516E23B04FD9}"/>
            </c:ext>
          </c:extLst>
        </c:ser>
        <c:ser>
          <c:idx val="2"/>
          <c:order val="2"/>
          <c:tx>
            <c:strRef>
              <c:f>問19地域!$V$5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3306-49F3-88BE-516E23B04FD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問19地域!$V$4</c:f>
              <c:numCache>
                <c:formatCode>General</c:formatCode>
                <c:ptCount val="1"/>
                <c:pt idx="0">
                  <c:v>1</c:v>
                </c:pt>
              </c:numCache>
            </c:numRef>
          </c:val>
          <c:extLst>
            <c:ext xmlns:c16="http://schemas.microsoft.com/office/drawing/2014/chart" uri="{C3380CC4-5D6E-409C-BE32-E72D297353CC}">
              <c16:uniqueId val="{00000006-3306-49F3-88BE-516E23B04FD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6686286173255233"/>
          <c:w val="0.74166005768331478"/>
          <c:h val="0.8004777507805122"/>
        </c:manualLayout>
      </c:layout>
      <c:barChart>
        <c:barDir val="bar"/>
        <c:grouping val="percentStacked"/>
        <c:varyColors val="0"/>
        <c:ser>
          <c:idx val="0"/>
          <c:order val="0"/>
          <c:tx>
            <c:strRef>
              <c:f>問19同居人!$T$37</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問19同居人!$S$38:$S$45</c:f>
              <c:strCache>
                <c:ptCount val="8"/>
                <c:pt idx="0">
                  <c:v>配偶者(n=719)</c:v>
                </c:pt>
                <c:pt idx="1">
                  <c:v>０歳～２歳の子ども(n=46)</c:v>
                </c:pt>
                <c:pt idx="2">
                  <c:v>３歳～５歳の子ども(n=67)</c:v>
                </c:pt>
                <c:pt idx="3">
                  <c:v>小・中学生の子ども(n=181)</c:v>
                </c:pt>
                <c:pt idx="4">
                  <c:v>高校生世代～64歳の
家族・同居人(n=385)</c:v>
                </c:pt>
                <c:pt idx="5">
                  <c:v>65歳～74歳の
家族・同居人(n=53)</c:v>
                </c:pt>
                <c:pt idx="6">
                  <c:v>75歳以上の家族・同居人(n=95)</c:v>
                </c:pt>
                <c:pt idx="7">
                  <c:v>家族・同居人はいない(n=173)</c:v>
                </c:pt>
              </c:strCache>
            </c:strRef>
          </c:cat>
          <c:val>
            <c:numRef>
              <c:f>問19同居人!$T$38:$T$45</c:f>
              <c:numCache>
                <c:formatCode>0.0</c:formatCode>
                <c:ptCount val="8"/>
                <c:pt idx="0">
                  <c:v>18.899999999999999</c:v>
                </c:pt>
                <c:pt idx="1">
                  <c:v>17.399999999999999</c:v>
                </c:pt>
                <c:pt idx="2">
                  <c:v>19.399999999999999</c:v>
                </c:pt>
                <c:pt idx="3">
                  <c:v>22.7</c:v>
                </c:pt>
                <c:pt idx="4">
                  <c:v>22.9</c:v>
                </c:pt>
                <c:pt idx="5">
                  <c:v>26.4</c:v>
                </c:pt>
                <c:pt idx="6">
                  <c:v>23.2</c:v>
                </c:pt>
                <c:pt idx="7">
                  <c:v>15.6</c:v>
                </c:pt>
              </c:numCache>
            </c:numRef>
          </c:val>
          <c:extLst>
            <c:ext xmlns:c16="http://schemas.microsoft.com/office/drawing/2014/chart" uri="{C3380CC4-5D6E-409C-BE32-E72D297353CC}">
              <c16:uniqueId val="{00000000-9D21-44DD-9931-00F59888A57C}"/>
            </c:ext>
          </c:extLst>
        </c:ser>
        <c:ser>
          <c:idx val="1"/>
          <c:order val="1"/>
          <c:tx>
            <c:strRef>
              <c:f>問19同居人!$U$37</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問19同居人!$S$38:$S$45</c:f>
              <c:strCache>
                <c:ptCount val="8"/>
                <c:pt idx="0">
                  <c:v>配偶者(n=719)</c:v>
                </c:pt>
                <c:pt idx="1">
                  <c:v>０歳～２歳の子ども(n=46)</c:v>
                </c:pt>
                <c:pt idx="2">
                  <c:v>３歳～５歳の子ども(n=67)</c:v>
                </c:pt>
                <c:pt idx="3">
                  <c:v>小・中学生の子ども(n=181)</c:v>
                </c:pt>
                <c:pt idx="4">
                  <c:v>高校生世代～64歳の
家族・同居人(n=385)</c:v>
                </c:pt>
                <c:pt idx="5">
                  <c:v>65歳～74歳の
家族・同居人(n=53)</c:v>
                </c:pt>
                <c:pt idx="6">
                  <c:v>75歳以上の家族・同居人(n=95)</c:v>
                </c:pt>
                <c:pt idx="7">
                  <c:v>家族・同居人はいない(n=173)</c:v>
                </c:pt>
              </c:strCache>
            </c:strRef>
          </c:cat>
          <c:val>
            <c:numRef>
              <c:f>問19同居人!$U$38:$U$45</c:f>
              <c:numCache>
                <c:formatCode>0.0</c:formatCode>
                <c:ptCount val="8"/>
                <c:pt idx="0">
                  <c:v>79.7</c:v>
                </c:pt>
                <c:pt idx="1">
                  <c:v>82.6</c:v>
                </c:pt>
                <c:pt idx="2">
                  <c:v>80.599999999999994</c:v>
                </c:pt>
                <c:pt idx="3">
                  <c:v>76.8</c:v>
                </c:pt>
                <c:pt idx="4">
                  <c:v>74.3</c:v>
                </c:pt>
                <c:pt idx="5">
                  <c:v>73.599999999999994</c:v>
                </c:pt>
                <c:pt idx="6">
                  <c:v>69.5</c:v>
                </c:pt>
                <c:pt idx="7">
                  <c:v>79.2</c:v>
                </c:pt>
              </c:numCache>
            </c:numRef>
          </c:val>
          <c:extLst>
            <c:ext xmlns:c16="http://schemas.microsoft.com/office/drawing/2014/chart" uri="{C3380CC4-5D6E-409C-BE32-E72D297353CC}">
              <c16:uniqueId val="{00000001-9D21-44DD-9931-00F59888A57C}"/>
            </c:ext>
          </c:extLst>
        </c:ser>
        <c:ser>
          <c:idx val="2"/>
          <c:order val="2"/>
          <c:tx>
            <c:strRef>
              <c:f>問19同居人!$V$37</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2A-4444-A84E-4264011B9164}"/>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2A-4444-A84E-4264011B916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問19同居人!$S$38:$S$45</c:f>
              <c:strCache>
                <c:ptCount val="8"/>
                <c:pt idx="0">
                  <c:v>配偶者(n=719)</c:v>
                </c:pt>
                <c:pt idx="1">
                  <c:v>０歳～２歳の子ども(n=46)</c:v>
                </c:pt>
                <c:pt idx="2">
                  <c:v>３歳～５歳の子ども(n=67)</c:v>
                </c:pt>
                <c:pt idx="3">
                  <c:v>小・中学生の子ども(n=181)</c:v>
                </c:pt>
                <c:pt idx="4">
                  <c:v>高校生世代～64歳の
家族・同居人(n=385)</c:v>
                </c:pt>
                <c:pt idx="5">
                  <c:v>65歳～74歳の
家族・同居人(n=53)</c:v>
                </c:pt>
                <c:pt idx="6">
                  <c:v>75歳以上の家族・同居人(n=95)</c:v>
                </c:pt>
                <c:pt idx="7">
                  <c:v>家族・同居人はいない(n=173)</c:v>
                </c:pt>
              </c:strCache>
            </c:strRef>
          </c:cat>
          <c:val>
            <c:numRef>
              <c:f>問19同居人!$V$38:$V$45</c:f>
              <c:numCache>
                <c:formatCode>0.0</c:formatCode>
                <c:ptCount val="8"/>
                <c:pt idx="0">
                  <c:v>1.4</c:v>
                </c:pt>
                <c:pt idx="1">
                  <c:v>0</c:v>
                </c:pt>
                <c:pt idx="2">
                  <c:v>0</c:v>
                </c:pt>
                <c:pt idx="3">
                  <c:v>0.6</c:v>
                </c:pt>
                <c:pt idx="4">
                  <c:v>2.9</c:v>
                </c:pt>
                <c:pt idx="5">
                  <c:v>0</c:v>
                </c:pt>
                <c:pt idx="6">
                  <c:v>7.4</c:v>
                </c:pt>
                <c:pt idx="7">
                  <c:v>5.2</c:v>
                </c:pt>
              </c:numCache>
            </c:numRef>
          </c:val>
          <c:extLst>
            <c:ext xmlns:c16="http://schemas.microsoft.com/office/drawing/2014/chart" uri="{C3380CC4-5D6E-409C-BE32-E72D297353CC}">
              <c16:uniqueId val="{00000002-9D21-44DD-9931-00F59888A57C}"/>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問19同居人!$T$37</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0788-48A7-912B-B5EDAD5C788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788-48A7-912B-B5EDAD5C788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問19同居人!$T$36</c:f>
              <c:numCache>
                <c:formatCode>General</c:formatCode>
                <c:ptCount val="1"/>
                <c:pt idx="0">
                  <c:v>1</c:v>
                </c:pt>
              </c:numCache>
            </c:numRef>
          </c:val>
          <c:extLst>
            <c:ext xmlns:c16="http://schemas.microsoft.com/office/drawing/2014/chart" uri="{C3380CC4-5D6E-409C-BE32-E72D297353CC}">
              <c16:uniqueId val="{00000002-0788-48A7-912B-B5EDAD5C7880}"/>
            </c:ext>
          </c:extLst>
        </c:ser>
        <c:ser>
          <c:idx val="1"/>
          <c:order val="1"/>
          <c:tx>
            <c:strRef>
              <c:f>問19同居人!$U$37</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0788-48A7-912B-B5EDAD5C788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問19同居人!$U$36</c:f>
              <c:numCache>
                <c:formatCode>General</c:formatCode>
                <c:ptCount val="1"/>
                <c:pt idx="0">
                  <c:v>1</c:v>
                </c:pt>
              </c:numCache>
            </c:numRef>
          </c:val>
          <c:extLst>
            <c:ext xmlns:c16="http://schemas.microsoft.com/office/drawing/2014/chart" uri="{C3380CC4-5D6E-409C-BE32-E72D297353CC}">
              <c16:uniqueId val="{00000004-0788-48A7-912B-B5EDAD5C7880}"/>
            </c:ext>
          </c:extLst>
        </c:ser>
        <c:ser>
          <c:idx val="2"/>
          <c:order val="2"/>
          <c:tx>
            <c:strRef>
              <c:f>問19同居人!$V$37</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0788-48A7-912B-B5EDAD5C788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問19同居人!$V$36</c:f>
              <c:numCache>
                <c:formatCode>General</c:formatCode>
                <c:ptCount val="1"/>
                <c:pt idx="0">
                  <c:v>1</c:v>
                </c:pt>
              </c:numCache>
            </c:numRef>
          </c:val>
          <c:extLst>
            <c:ext xmlns:c16="http://schemas.microsoft.com/office/drawing/2014/chart" uri="{C3380CC4-5D6E-409C-BE32-E72D297353CC}">
              <c16:uniqueId val="{00000006-0788-48A7-912B-B5EDAD5C788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6857007470737093"/>
          <c:w val="0.74166005768331478"/>
          <c:h val="0.79706332483087505"/>
        </c:manualLayout>
      </c:layout>
      <c:barChart>
        <c:barDir val="bar"/>
        <c:grouping val="percentStacked"/>
        <c:varyColors val="0"/>
        <c:ser>
          <c:idx val="0"/>
          <c:order val="0"/>
          <c:tx>
            <c:strRef>
              <c:f>問19同居人!$T$69</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問19同居人!$S$70:$S$77</c:f>
              <c:strCache>
                <c:ptCount val="8"/>
                <c:pt idx="0">
                  <c:v>配偶者(n=719)</c:v>
                </c:pt>
                <c:pt idx="1">
                  <c:v>０歳～２歳の子ども(n=46)</c:v>
                </c:pt>
                <c:pt idx="2">
                  <c:v>３歳～５歳の子ども(n=67)</c:v>
                </c:pt>
                <c:pt idx="3">
                  <c:v>小・中学生の子ども(n=181)</c:v>
                </c:pt>
                <c:pt idx="4">
                  <c:v>高校生世代～64歳の
家族・同居人(n=385)</c:v>
                </c:pt>
                <c:pt idx="5">
                  <c:v>65歳～74歳の
家族・同居人(n=53)</c:v>
                </c:pt>
                <c:pt idx="6">
                  <c:v>75歳以上の家族・同居人(n=95)</c:v>
                </c:pt>
                <c:pt idx="7">
                  <c:v>家族・同居人はいない(n=173)</c:v>
                </c:pt>
              </c:strCache>
            </c:strRef>
          </c:cat>
          <c:val>
            <c:numRef>
              <c:f>問19同居人!$T$70:$T$77</c:f>
              <c:numCache>
                <c:formatCode>0.0</c:formatCode>
                <c:ptCount val="8"/>
                <c:pt idx="0">
                  <c:v>8.8000000000000007</c:v>
                </c:pt>
                <c:pt idx="1">
                  <c:v>10.9</c:v>
                </c:pt>
                <c:pt idx="2">
                  <c:v>9</c:v>
                </c:pt>
                <c:pt idx="3">
                  <c:v>9.4</c:v>
                </c:pt>
                <c:pt idx="4">
                  <c:v>9.4</c:v>
                </c:pt>
                <c:pt idx="5">
                  <c:v>9.4</c:v>
                </c:pt>
                <c:pt idx="6">
                  <c:v>11.6</c:v>
                </c:pt>
                <c:pt idx="7">
                  <c:v>6.9</c:v>
                </c:pt>
              </c:numCache>
            </c:numRef>
          </c:val>
          <c:extLst>
            <c:ext xmlns:c16="http://schemas.microsoft.com/office/drawing/2014/chart" uri="{C3380CC4-5D6E-409C-BE32-E72D297353CC}">
              <c16:uniqueId val="{00000000-3293-401F-8D49-D12E13B010B0}"/>
            </c:ext>
          </c:extLst>
        </c:ser>
        <c:ser>
          <c:idx val="1"/>
          <c:order val="1"/>
          <c:tx>
            <c:strRef>
              <c:f>問19同居人!$U$69</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問19同居人!$S$70:$S$77</c:f>
              <c:strCache>
                <c:ptCount val="8"/>
                <c:pt idx="0">
                  <c:v>配偶者(n=719)</c:v>
                </c:pt>
                <c:pt idx="1">
                  <c:v>０歳～２歳の子ども(n=46)</c:v>
                </c:pt>
                <c:pt idx="2">
                  <c:v>３歳～５歳の子ども(n=67)</c:v>
                </c:pt>
                <c:pt idx="3">
                  <c:v>小・中学生の子ども(n=181)</c:v>
                </c:pt>
                <c:pt idx="4">
                  <c:v>高校生世代～64歳の
家族・同居人(n=385)</c:v>
                </c:pt>
                <c:pt idx="5">
                  <c:v>65歳～74歳の
家族・同居人(n=53)</c:v>
                </c:pt>
                <c:pt idx="6">
                  <c:v>75歳以上の家族・同居人(n=95)</c:v>
                </c:pt>
                <c:pt idx="7">
                  <c:v>家族・同居人はいない(n=173)</c:v>
                </c:pt>
              </c:strCache>
            </c:strRef>
          </c:cat>
          <c:val>
            <c:numRef>
              <c:f>問19同居人!$U$70:$U$77</c:f>
              <c:numCache>
                <c:formatCode>0.0</c:formatCode>
                <c:ptCount val="8"/>
                <c:pt idx="0">
                  <c:v>89.4</c:v>
                </c:pt>
                <c:pt idx="1">
                  <c:v>89.1</c:v>
                </c:pt>
                <c:pt idx="2">
                  <c:v>91</c:v>
                </c:pt>
                <c:pt idx="3">
                  <c:v>89.5</c:v>
                </c:pt>
                <c:pt idx="4">
                  <c:v>87.8</c:v>
                </c:pt>
                <c:pt idx="5">
                  <c:v>88.7</c:v>
                </c:pt>
                <c:pt idx="6">
                  <c:v>81.099999999999994</c:v>
                </c:pt>
                <c:pt idx="7">
                  <c:v>87.9</c:v>
                </c:pt>
              </c:numCache>
            </c:numRef>
          </c:val>
          <c:extLst>
            <c:ext xmlns:c16="http://schemas.microsoft.com/office/drawing/2014/chart" uri="{C3380CC4-5D6E-409C-BE32-E72D297353CC}">
              <c16:uniqueId val="{00000001-3293-401F-8D49-D12E13B010B0}"/>
            </c:ext>
          </c:extLst>
        </c:ser>
        <c:ser>
          <c:idx val="2"/>
          <c:order val="2"/>
          <c:tx>
            <c:strRef>
              <c:f>問19同居人!$V$69</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8A-41A3-9D48-1F6C7E25D354}"/>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8A-41A3-9D48-1F6C7E25D35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問19同居人!$S$70:$S$77</c:f>
              <c:strCache>
                <c:ptCount val="8"/>
                <c:pt idx="0">
                  <c:v>配偶者(n=719)</c:v>
                </c:pt>
                <c:pt idx="1">
                  <c:v>０歳～２歳の子ども(n=46)</c:v>
                </c:pt>
                <c:pt idx="2">
                  <c:v>３歳～５歳の子ども(n=67)</c:v>
                </c:pt>
                <c:pt idx="3">
                  <c:v>小・中学生の子ども(n=181)</c:v>
                </c:pt>
                <c:pt idx="4">
                  <c:v>高校生世代～64歳の
家族・同居人(n=385)</c:v>
                </c:pt>
                <c:pt idx="5">
                  <c:v>65歳～74歳の
家族・同居人(n=53)</c:v>
                </c:pt>
                <c:pt idx="6">
                  <c:v>75歳以上の家族・同居人(n=95)</c:v>
                </c:pt>
                <c:pt idx="7">
                  <c:v>家族・同居人はいない(n=173)</c:v>
                </c:pt>
              </c:strCache>
            </c:strRef>
          </c:cat>
          <c:val>
            <c:numRef>
              <c:f>問19同居人!$V$70:$V$77</c:f>
              <c:numCache>
                <c:formatCode>0.0</c:formatCode>
                <c:ptCount val="8"/>
                <c:pt idx="0">
                  <c:v>1.8</c:v>
                </c:pt>
                <c:pt idx="1">
                  <c:v>0</c:v>
                </c:pt>
                <c:pt idx="2">
                  <c:v>0</c:v>
                </c:pt>
                <c:pt idx="3">
                  <c:v>1.1000000000000001</c:v>
                </c:pt>
                <c:pt idx="4">
                  <c:v>2.9</c:v>
                </c:pt>
                <c:pt idx="5">
                  <c:v>1.9</c:v>
                </c:pt>
                <c:pt idx="6">
                  <c:v>7.4</c:v>
                </c:pt>
                <c:pt idx="7">
                  <c:v>5.2</c:v>
                </c:pt>
              </c:numCache>
            </c:numRef>
          </c:val>
          <c:extLst>
            <c:ext xmlns:c16="http://schemas.microsoft.com/office/drawing/2014/chart" uri="{C3380CC4-5D6E-409C-BE32-E72D297353CC}">
              <c16:uniqueId val="{00000002-3293-401F-8D49-D12E13B010B0}"/>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問19同居人!$T$69</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2E5-469A-98C1-D12F29FD620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2E5-469A-98C1-D12F29FD620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問19同居人!$T$68</c:f>
              <c:numCache>
                <c:formatCode>General</c:formatCode>
                <c:ptCount val="1"/>
                <c:pt idx="0">
                  <c:v>1</c:v>
                </c:pt>
              </c:numCache>
            </c:numRef>
          </c:val>
          <c:extLst>
            <c:ext xmlns:c16="http://schemas.microsoft.com/office/drawing/2014/chart" uri="{C3380CC4-5D6E-409C-BE32-E72D297353CC}">
              <c16:uniqueId val="{00000002-22E5-469A-98C1-D12F29FD620F}"/>
            </c:ext>
          </c:extLst>
        </c:ser>
        <c:ser>
          <c:idx val="1"/>
          <c:order val="1"/>
          <c:tx>
            <c:strRef>
              <c:f>問19同居人!$U$69</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22E5-469A-98C1-D12F29FD620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問19同居人!$U$68</c:f>
              <c:numCache>
                <c:formatCode>General</c:formatCode>
                <c:ptCount val="1"/>
                <c:pt idx="0">
                  <c:v>1</c:v>
                </c:pt>
              </c:numCache>
            </c:numRef>
          </c:val>
          <c:extLst>
            <c:ext xmlns:c16="http://schemas.microsoft.com/office/drawing/2014/chart" uri="{C3380CC4-5D6E-409C-BE32-E72D297353CC}">
              <c16:uniqueId val="{00000004-22E5-469A-98C1-D12F29FD620F}"/>
            </c:ext>
          </c:extLst>
        </c:ser>
        <c:ser>
          <c:idx val="2"/>
          <c:order val="2"/>
          <c:tx>
            <c:strRef>
              <c:f>問19同居人!$V$69</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22E5-469A-98C1-D12F29FD620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問19同居人!$V$68</c:f>
              <c:numCache>
                <c:formatCode>General</c:formatCode>
                <c:ptCount val="1"/>
                <c:pt idx="0">
                  <c:v>1</c:v>
                </c:pt>
              </c:numCache>
            </c:numRef>
          </c:val>
          <c:extLst>
            <c:ext xmlns:c16="http://schemas.microsoft.com/office/drawing/2014/chart" uri="{C3380CC4-5D6E-409C-BE32-E72D297353CC}">
              <c16:uniqueId val="{00000006-22E5-469A-98C1-D12F29FD620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6686286173255233"/>
          <c:w val="0.74166005768331478"/>
          <c:h val="0.8004777507805122"/>
        </c:manualLayout>
      </c:layout>
      <c:barChart>
        <c:barDir val="bar"/>
        <c:grouping val="percentStacked"/>
        <c:varyColors val="0"/>
        <c:ser>
          <c:idx val="0"/>
          <c:order val="0"/>
          <c:tx>
            <c:strRef>
              <c:f>問19同居人!$T$5</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問19同居人!$S$6:$S$13</c:f>
              <c:strCache>
                <c:ptCount val="8"/>
                <c:pt idx="0">
                  <c:v>配偶者(n=719)</c:v>
                </c:pt>
                <c:pt idx="1">
                  <c:v>０歳～２歳の子ども(n=46)</c:v>
                </c:pt>
                <c:pt idx="2">
                  <c:v>３歳～５歳の子ども(n=67)</c:v>
                </c:pt>
                <c:pt idx="3">
                  <c:v>小・中学生の子ども(n=181)</c:v>
                </c:pt>
                <c:pt idx="4">
                  <c:v>高校生世代～64歳の
家族・同居人(n=385)</c:v>
                </c:pt>
                <c:pt idx="5">
                  <c:v>65歳～74歳の
家族・同居人(n=53)</c:v>
                </c:pt>
                <c:pt idx="6">
                  <c:v>75歳以上の家族・同居人(n=95)</c:v>
                </c:pt>
                <c:pt idx="7">
                  <c:v>家族・同居人はいない(n=173)</c:v>
                </c:pt>
              </c:strCache>
            </c:strRef>
          </c:cat>
          <c:val>
            <c:numRef>
              <c:f>問19同居人!$T$6:$T$13</c:f>
              <c:numCache>
                <c:formatCode>0.0</c:formatCode>
                <c:ptCount val="8"/>
                <c:pt idx="0">
                  <c:v>46</c:v>
                </c:pt>
                <c:pt idx="1">
                  <c:v>34.799999999999997</c:v>
                </c:pt>
                <c:pt idx="2">
                  <c:v>41.8</c:v>
                </c:pt>
                <c:pt idx="3">
                  <c:v>40.299999999999997</c:v>
                </c:pt>
                <c:pt idx="4">
                  <c:v>44.7</c:v>
                </c:pt>
                <c:pt idx="5">
                  <c:v>56.6</c:v>
                </c:pt>
                <c:pt idx="6">
                  <c:v>55.8</c:v>
                </c:pt>
                <c:pt idx="7">
                  <c:v>48</c:v>
                </c:pt>
              </c:numCache>
            </c:numRef>
          </c:val>
          <c:extLst>
            <c:ext xmlns:c16="http://schemas.microsoft.com/office/drawing/2014/chart" uri="{C3380CC4-5D6E-409C-BE32-E72D297353CC}">
              <c16:uniqueId val="{00000000-94AA-4F2B-9C5C-F20C5076A12C}"/>
            </c:ext>
          </c:extLst>
        </c:ser>
        <c:ser>
          <c:idx val="1"/>
          <c:order val="1"/>
          <c:tx>
            <c:strRef>
              <c:f>問19同居人!$U$5</c:f>
              <c:strCache>
                <c:ptCount val="1"/>
                <c:pt idx="0">
                  <c:v>知らない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問19同居人!$S$6:$S$13</c:f>
              <c:strCache>
                <c:ptCount val="8"/>
                <c:pt idx="0">
                  <c:v>配偶者(n=719)</c:v>
                </c:pt>
                <c:pt idx="1">
                  <c:v>０歳～２歳の子ども(n=46)</c:v>
                </c:pt>
                <c:pt idx="2">
                  <c:v>３歳～５歳の子ども(n=67)</c:v>
                </c:pt>
                <c:pt idx="3">
                  <c:v>小・中学生の子ども(n=181)</c:v>
                </c:pt>
                <c:pt idx="4">
                  <c:v>高校生世代～64歳の
家族・同居人(n=385)</c:v>
                </c:pt>
                <c:pt idx="5">
                  <c:v>65歳～74歳の
家族・同居人(n=53)</c:v>
                </c:pt>
                <c:pt idx="6">
                  <c:v>75歳以上の家族・同居人(n=95)</c:v>
                </c:pt>
                <c:pt idx="7">
                  <c:v>家族・同居人はいない(n=173)</c:v>
                </c:pt>
              </c:strCache>
            </c:strRef>
          </c:cat>
          <c:val>
            <c:numRef>
              <c:f>問19同居人!$U$6:$U$13</c:f>
              <c:numCache>
                <c:formatCode>0.0</c:formatCode>
                <c:ptCount val="8"/>
                <c:pt idx="0">
                  <c:v>52.9</c:v>
                </c:pt>
                <c:pt idx="1">
                  <c:v>65.2</c:v>
                </c:pt>
                <c:pt idx="2">
                  <c:v>58.2</c:v>
                </c:pt>
                <c:pt idx="3">
                  <c:v>58.6</c:v>
                </c:pt>
                <c:pt idx="4">
                  <c:v>53.8</c:v>
                </c:pt>
                <c:pt idx="5">
                  <c:v>43.4</c:v>
                </c:pt>
                <c:pt idx="6">
                  <c:v>38.9</c:v>
                </c:pt>
                <c:pt idx="7">
                  <c:v>49.1</c:v>
                </c:pt>
              </c:numCache>
            </c:numRef>
          </c:val>
          <c:extLst>
            <c:ext xmlns:c16="http://schemas.microsoft.com/office/drawing/2014/chart" uri="{C3380CC4-5D6E-409C-BE32-E72D297353CC}">
              <c16:uniqueId val="{00000001-94AA-4F2B-9C5C-F20C5076A12C}"/>
            </c:ext>
          </c:extLst>
        </c:ser>
        <c:ser>
          <c:idx val="2"/>
          <c:order val="2"/>
          <c:tx>
            <c:strRef>
              <c:f>問19同居人!$V$5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0C-42AF-AF69-C452947F6F9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問19同居人!$S$6:$S$13</c:f>
              <c:strCache>
                <c:ptCount val="8"/>
                <c:pt idx="0">
                  <c:v>配偶者(n=719)</c:v>
                </c:pt>
                <c:pt idx="1">
                  <c:v>０歳～２歳の子ども(n=46)</c:v>
                </c:pt>
                <c:pt idx="2">
                  <c:v>３歳～５歳の子ども(n=67)</c:v>
                </c:pt>
                <c:pt idx="3">
                  <c:v>小・中学生の子ども(n=181)</c:v>
                </c:pt>
                <c:pt idx="4">
                  <c:v>高校生世代～64歳の
家族・同居人(n=385)</c:v>
                </c:pt>
                <c:pt idx="5">
                  <c:v>65歳～74歳の
家族・同居人(n=53)</c:v>
                </c:pt>
                <c:pt idx="6">
                  <c:v>75歳以上の家族・同居人(n=95)</c:v>
                </c:pt>
                <c:pt idx="7">
                  <c:v>家族・同居人はいない(n=173)</c:v>
                </c:pt>
              </c:strCache>
            </c:strRef>
          </c:cat>
          <c:val>
            <c:numRef>
              <c:f>問19同居人!$V$6:$V$13</c:f>
              <c:numCache>
                <c:formatCode>0.0</c:formatCode>
                <c:ptCount val="8"/>
                <c:pt idx="0">
                  <c:v>1.1000000000000001</c:v>
                </c:pt>
                <c:pt idx="1">
                  <c:v>0</c:v>
                </c:pt>
                <c:pt idx="2">
                  <c:v>0</c:v>
                </c:pt>
                <c:pt idx="3">
                  <c:v>1.1000000000000001</c:v>
                </c:pt>
                <c:pt idx="4">
                  <c:v>1.6</c:v>
                </c:pt>
                <c:pt idx="5">
                  <c:v>0</c:v>
                </c:pt>
                <c:pt idx="6">
                  <c:v>5.3</c:v>
                </c:pt>
                <c:pt idx="7">
                  <c:v>2.9</c:v>
                </c:pt>
              </c:numCache>
            </c:numRef>
          </c:val>
          <c:extLst>
            <c:ext xmlns:c16="http://schemas.microsoft.com/office/drawing/2014/chart" uri="{C3380CC4-5D6E-409C-BE32-E72D297353CC}">
              <c16:uniqueId val="{00000002-94AA-4F2B-9C5C-F20C5076A12C}"/>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問19同居人!$T$5</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556B-4EA9-B712-39830DEC6A4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556B-4EA9-B712-39830DEC6A4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問19同居人!$T$4</c:f>
              <c:numCache>
                <c:formatCode>General</c:formatCode>
                <c:ptCount val="1"/>
                <c:pt idx="0">
                  <c:v>1</c:v>
                </c:pt>
              </c:numCache>
            </c:numRef>
          </c:val>
          <c:extLst>
            <c:ext xmlns:c16="http://schemas.microsoft.com/office/drawing/2014/chart" uri="{C3380CC4-5D6E-409C-BE32-E72D297353CC}">
              <c16:uniqueId val="{00000002-556B-4EA9-B712-39830DEC6A47}"/>
            </c:ext>
          </c:extLst>
        </c:ser>
        <c:ser>
          <c:idx val="1"/>
          <c:order val="1"/>
          <c:tx>
            <c:strRef>
              <c:f>問19同居人!$U$5</c:f>
              <c:strCache>
                <c:ptCount val="1"/>
                <c:pt idx="0">
                  <c:v>知らない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556B-4EA9-B712-39830DEC6A4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問19同居人!$U$4</c:f>
              <c:numCache>
                <c:formatCode>General</c:formatCode>
                <c:ptCount val="1"/>
                <c:pt idx="0">
                  <c:v>1</c:v>
                </c:pt>
              </c:numCache>
            </c:numRef>
          </c:val>
          <c:extLst>
            <c:ext xmlns:c16="http://schemas.microsoft.com/office/drawing/2014/chart" uri="{C3380CC4-5D6E-409C-BE32-E72D297353CC}">
              <c16:uniqueId val="{00000004-556B-4EA9-B712-39830DEC6A47}"/>
            </c:ext>
          </c:extLst>
        </c:ser>
        <c:ser>
          <c:idx val="2"/>
          <c:order val="2"/>
          <c:tx>
            <c:strRef>
              <c:f>問19同居人!$V$5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556B-4EA9-B712-39830DEC6A4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問19同居人!$V$4</c:f>
              <c:numCache>
                <c:formatCode>General</c:formatCode>
                <c:ptCount val="1"/>
                <c:pt idx="0">
                  <c:v>1</c:v>
                </c:pt>
              </c:numCache>
            </c:numRef>
          </c:val>
          <c:extLst>
            <c:ext xmlns:c16="http://schemas.microsoft.com/office/drawing/2014/chart" uri="{C3380CC4-5D6E-409C-BE32-E72D297353CC}">
              <c16:uniqueId val="{00000006-556B-4EA9-B712-39830DEC6A4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8.0643132811825061E-3"/>
          <c:w val="0.96351575456053073"/>
          <c:h val="0.98297570316677951"/>
        </c:manualLayout>
      </c:layout>
      <c:barChart>
        <c:barDir val="bar"/>
        <c:grouping val="percentStacked"/>
        <c:varyColors val="0"/>
        <c:ser>
          <c:idx val="0"/>
          <c:order val="0"/>
          <c:tx>
            <c:strRef>
              <c:f>問14年齢層!$T$61</c:f>
              <c:strCache>
                <c:ptCount val="1"/>
                <c:pt idx="0">
                  <c:v>十分に
取り組んでいる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BF8E-4AC2-8669-E775AB168E0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BF8E-4AC2-8669-E775AB168E0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問14年齢層!$T$60</c:f>
              <c:numCache>
                <c:formatCode>General</c:formatCode>
                <c:ptCount val="1"/>
                <c:pt idx="0">
                  <c:v>1</c:v>
                </c:pt>
              </c:numCache>
            </c:numRef>
          </c:val>
          <c:extLst>
            <c:ext xmlns:c16="http://schemas.microsoft.com/office/drawing/2014/chart" uri="{C3380CC4-5D6E-409C-BE32-E72D297353CC}">
              <c16:uniqueId val="{00000002-BF8E-4AC2-8669-E775AB168E07}"/>
            </c:ext>
          </c:extLst>
        </c:ser>
        <c:ser>
          <c:idx val="1"/>
          <c:order val="1"/>
          <c:tx>
            <c:strRef>
              <c:f>問14年齢層!$U$61</c:f>
              <c:strCache>
                <c:ptCount val="1"/>
                <c:pt idx="0">
                  <c:v>少し
取り組んでいる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BF8E-4AC2-8669-E775AB168E0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問14年齢層!$U$60</c:f>
              <c:numCache>
                <c:formatCode>General</c:formatCode>
                <c:ptCount val="1"/>
                <c:pt idx="0">
                  <c:v>1</c:v>
                </c:pt>
              </c:numCache>
            </c:numRef>
          </c:val>
          <c:extLst>
            <c:ext xmlns:c16="http://schemas.microsoft.com/office/drawing/2014/chart" uri="{C3380CC4-5D6E-409C-BE32-E72D297353CC}">
              <c16:uniqueId val="{00000004-BF8E-4AC2-8669-E775AB168E07}"/>
            </c:ext>
          </c:extLst>
        </c:ser>
        <c:ser>
          <c:idx val="2"/>
          <c:order val="2"/>
          <c:tx>
            <c:strRef>
              <c:f>問14年齢層!$V$61</c:f>
              <c:strCache>
                <c:ptCount val="1"/>
                <c:pt idx="0">
                  <c:v>まだ取り組んで
いないが，今後
取り組む予定</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BF8E-4AC2-8669-E775AB168E0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問14年齢層!$V$60</c:f>
              <c:numCache>
                <c:formatCode>General</c:formatCode>
                <c:ptCount val="1"/>
                <c:pt idx="0">
                  <c:v>1</c:v>
                </c:pt>
              </c:numCache>
            </c:numRef>
          </c:val>
          <c:extLst>
            <c:ext xmlns:c16="http://schemas.microsoft.com/office/drawing/2014/chart" uri="{C3380CC4-5D6E-409C-BE32-E72D297353CC}">
              <c16:uniqueId val="{00000007-BF8E-4AC2-8669-E775AB168E07}"/>
            </c:ext>
          </c:extLst>
        </c:ser>
        <c:ser>
          <c:idx val="3"/>
          <c:order val="3"/>
          <c:tx>
            <c:strRef>
              <c:f>問14年齢層!$W$61</c:f>
              <c:strCache>
                <c:ptCount val="1"/>
                <c:pt idx="0">
                  <c:v>まだ取り組んで
いないし，取り
組む予定もない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問14年齢層!$W$60</c:f>
              <c:numCache>
                <c:formatCode>General</c:formatCode>
                <c:ptCount val="1"/>
                <c:pt idx="0">
                  <c:v>1</c:v>
                </c:pt>
              </c:numCache>
            </c:numRef>
          </c:val>
          <c:extLst>
            <c:ext xmlns:c16="http://schemas.microsoft.com/office/drawing/2014/chart" uri="{C3380CC4-5D6E-409C-BE32-E72D297353CC}">
              <c16:uniqueId val="{00000008-BF8E-4AC2-8669-E775AB168E07}"/>
            </c:ext>
          </c:extLst>
        </c:ser>
        <c:ser>
          <c:idx val="4"/>
          <c:order val="4"/>
          <c:tx>
            <c:strRef>
              <c:f>問14年齢層!$X$61</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BF8E-4AC2-8669-E775AB168E0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問14年齢層!$X$60</c:f>
              <c:numCache>
                <c:formatCode>General</c:formatCode>
                <c:ptCount val="1"/>
                <c:pt idx="0">
                  <c:v>1</c:v>
                </c:pt>
              </c:numCache>
            </c:numRef>
          </c:val>
          <c:extLst>
            <c:ext xmlns:c16="http://schemas.microsoft.com/office/drawing/2014/chart" uri="{C3380CC4-5D6E-409C-BE32-E72D297353CC}">
              <c16:uniqueId val="{0000000B-BF8E-4AC2-8669-E775AB168E0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099897061811611"/>
          <c:y val="0.20214533137239471"/>
          <c:w val="0.50659613494259159"/>
          <c:h val="0.62779138253651312"/>
        </c:manualLayout>
      </c:layout>
      <c:pieChart>
        <c:varyColors val="1"/>
        <c:ser>
          <c:idx val="0"/>
          <c:order val="0"/>
          <c:spPr>
            <a:ln w="9525">
              <a:solidFill>
                <a:schemeClr val="tx1"/>
              </a:solidFill>
            </a:ln>
          </c:spPr>
          <c:dPt>
            <c:idx val="0"/>
            <c:bubble3D val="0"/>
            <c:spPr>
              <a:pattFill prst="wdDnDiag">
                <a:fgClr>
                  <a:srgbClr val="FF0000"/>
                </a:fgClr>
                <a:bgClr>
                  <a:schemeClr val="bg1"/>
                </a:bgClr>
              </a:pattFill>
              <a:ln w="9525">
                <a:solidFill>
                  <a:schemeClr val="tx1"/>
                </a:solidFill>
              </a:ln>
              <a:effectLst/>
            </c:spPr>
            <c:extLst>
              <c:ext xmlns:c16="http://schemas.microsoft.com/office/drawing/2014/chart" uri="{C3380CC4-5D6E-409C-BE32-E72D297353CC}">
                <c16:uniqueId val="{00000001-1EC0-41D9-8C90-45FF7FC78D3C}"/>
              </c:ext>
            </c:extLst>
          </c:dPt>
          <c:dPt>
            <c:idx val="1"/>
            <c:bubble3D val="0"/>
            <c:spPr>
              <a:pattFill prst="smGrid">
                <a:fgClr>
                  <a:srgbClr val="FFC000"/>
                </a:fgClr>
                <a:bgClr>
                  <a:schemeClr val="bg1"/>
                </a:bgClr>
              </a:pattFill>
              <a:ln w="9525">
                <a:solidFill>
                  <a:schemeClr val="tx1"/>
                </a:solidFill>
              </a:ln>
              <a:effectLst/>
            </c:spPr>
            <c:extLst>
              <c:ext xmlns:c16="http://schemas.microsoft.com/office/drawing/2014/chart" uri="{C3380CC4-5D6E-409C-BE32-E72D297353CC}">
                <c16:uniqueId val="{00000003-1EC0-41D9-8C90-45FF7FC78D3C}"/>
              </c:ext>
            </c:extLst>
          </c:dPt>
          <c:dPt>
            <c:idx val="2"/>
            <c:bubble3D val="0"/>
            <c:spPr>
              <a:pattFill prst="lgCheck">
                <a:fgClr>
                  <a:srgbClr val="0070C0"/>
                </a:fgClr>
                <a:bgClr>
                  <a:schemeClr val="bg1"/>
                </a:bgClr>
              </a:pattFill>
              <a:ln w="9525">
                <a:solidFill>
                  <a:schemeClr val="tx1"/>
                </a:solidFill>
              </a:ln>
              <a:effectLst/>
            </c:spPr>
            <c:extLst>
              <c:ext xmlns:c16="http://schemas.microsoft.com/office/drawing/2014/chart" uri="{C3380CC4-5D6E-409C-BE32-E72D297353CC}">
                <c16:uniqueId val="{00000005-1EC0-41D9-8C90-45FF7FC78D3C}"/>
              </c:ext>
            </c:extLst>
          </c:dPt>
          <c:dPt>
            <c:idx val="3"/>
            <c:bubble3D val="0"/>
            <c:spPr>
              <a:pattFill prst="dkHorz">
                <a:fgClr>
                  <a:srgbClr val="92D050"/>
                </a:fgClr>
                <a:bgClr>
                  <a:schemeClr val="bg1"/>
                </a:bgClr>
              </a:pattFill>
              <a:ln w="9525">
                <a:solidFill>
                  <a:schemeClr val="tx1"/>
                </a:solidFill>
              </a:ln>
              <a:effectLst/>
            </c:spPr>
            <c:extLst>
              <c:ext xmlns:c16="http://schemas.microsoft.com/office/drawing/2014/chart" uri="{C3380CC4-5D6E-409C-BE32-E72D297353CC}">
                <c16:uniqueId val="{00000007-1EC0-41D9-8C90-45FF7FC78D3C}"/>
              </c:ext>
            </c:extLst>
          </c:dPt>
          <c:dPt>
            <c:idx val="4"/>
            <c:bubble3D val="0"/>
            <c:spPr>
              <a:pattFill prst="wdUpDiag">
                <a:fgClr>
                  <a:srgbClr val="C00000"/>
                </a:fgClr>
                <a:bgClr>
                  <a:schemeClr val="bg1"/>
                </a:bgClr>
              </a:pattFill>
              <a:ln w="9525">
                <a:solidFill>
                  <a:schemeClr val="tx1"/>
                </a:solidFill>
              </a:ln>
              <a:effectLst/>
            </c:spPr>
            <c:extLst>
              <c:ext xmlns:c16="http://schemas.microsoft.com/office/drawing/2014/chart" uri="{C3380CC4-5D6E-409C-BE32-E72D297353CC}">
                <c16:uniqueId val="{00000009-1EC0-41D9-8C90-45FF7FC78D3C}"/>
              </c:ext>
            </c:extLst>
          </c:dPt>
          <c:dPt>
            <c:idx val="5"/>
            <c:bubble3D val="0"/>
            <c:spPr>
              <a:solidFill>
                <a:schemeClr val="bg1"/>
              </a:solidFill>
              <a:ln w="9525">
                <a:solidFill>
                  <a:schemeClr val="tx1"/>
                </a:solidFill>
              </a:ln>
              <a:effectLst/>
            </c:spPr>
            <c:extLst>
              <c:ext xmlns:c16="http://schemas.microsoft.com/office/drawing/2014/chart" uri="{C3380CC4-5D6E-409C-BE32-E72D297353CC}">
                <c16:uniqueId val="{0000000B-1EC0-41D9-8C90-45FF7FC78D3C}"/>
              </c:ext>
            </c:extLst>
          </c:dPt>
          <c:dLbls>
            <c:dLbl>
              <c:idx val="0"/>
              <c:layout>
                <c:manualLayout>
                  <c:x val="3.8387715930902108E-2"/>
                  <c:y val="-2.0497053548552403E-2"/>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1EC0-41D9-8C90-45FF7FC78D3C}"/>
                </c:ext>
              </c:extLst>
            </c:dLbl>
            <c:dLbl>
              <c:idx val="1"/>
              <c:layout>
                <c:manualLayout>
                  <c:x val="1.0663254425250587E-2"/>
                  <c:y val="1.5372790161414273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507562514378601"/>
                      <c:h val="0.12913143735588009"/>
                    </c:manualLayout>
                  </c15:layout>
                  <c15:dlblFieldTable/>
                  <c15:showDataLabelsRange val="0"/>
                </c:ext>
                <c:ext xmlns:c16="http://schemas.microsoft.com/office/drawing/2014/chart" uri="{C3380CC4-5D6E-409C-BE32-E72D297353CC}">
                  <c16:uniqueId val="{00000003-1EC0-41D9-8C90-45FF7FC78D3C}"/>
                </c:ext>
              </c:extLst>
            </c:dLbl>
            <c:dLbl>
              <c:idx val="2"/>
              <c:layout>
                <c:manualLayout>
                  <c:x val="4.2653017701001564E-3"/>
                  <c:y val="-1.2810658467845248E-2"/>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1EC0-41D9-8C90-45FF7FC78D3C}"/>
                </c:ext>
              </c:extLst>
            </c:dLbl>
            <c:dLbl>
              <c:idx val="3"/>
              <c:layout>
                <c:manualLayout>
                  <c:x val="-5.3315432499921019E-3"/>
                  <c:y val="2.5621316935690495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33AA94F-9936-45FC-884E-257278D0D8E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D733E34B-1CE1-4EFC-B631-7FF20EC7F70E}"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14182128385578"/>
                      <c:h val="0.17166282346912631"/>
                    </c:manualLayout>
                  </c15:layout>
                  <c15:dlblFieldTable/>
                  <c15:showDataLabelsRange val="0"/>
                </c:ext>
                <c:ext xmlns:c16="http://schemas.microsoft.com/office/drawing/2014/chart" uri="{C3380CC4-5D6E-409C-BE32-E72D297353CC}">
                  <c16:uniqueId val="{00000007-1EC0-41D9-8C90-45FF7FC78D3C}"/>
                </c:ext>
              </c:extLst>
            </c:dLbl>
            <c:dLbl>
              <c:idx val="4"/>
              <c:layout>
                <c:manualLayout>
                  <c:x val="4.0520450778585501E-2"/>
                  <c:y val="7.5678510977826366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1994B475-41BC-45C8-A85B-4EDAE1E9CF38}"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63B49D98-C5C9-4560-9F91-FEE43B8189F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1333964732335517"/>
                      <c:h val="0.17422495516269537"/>
                    </c:manualLayout>
                  </c15:layout>
                  <c15:dlblFieldTable/>
                  <c15:showDataLabelsRange val="0"/>
                </c:ext>
                <c:ext xmlns:c16="http://schemas.microsoft.com/office/drawing/2014/chart" uri="{C3380CC4-5D6E-409C-BE32-E72D297353CC}">
                  <c16:uniqueId val="{00000009-1EC0-41D9-8C90-45FF7FC78D3C}"/>
                </c:ext>
              </c:extLst>
            </c:dLbl>
            <c:dLbl>
              <c:idx val="5"/>
              <c:layout>
                <c:manualLayout>
                  <c:x val="-4.6918319471102622E-2"/>
                  <c:y val="2.562131693569026E-3"/>
                </c:manualLayout>
              </c:layout>
              <c:tx>
                <c:rich>
                  <a:bodyPr/>
                  <a:lstStyle/>
                  <a:p>
                    <a:fld id="{50412A29-6436-4B5B-AC30-9D4DC3B51F1C}" type="CATEGORYNAME">
                      <a:rPr lang="ja-JP" altLang="en-US"/>
                      <a:pPr/>
                      <a:t>[分類名]</a:t>
                    </a:fld>
                    <a:endParaRPr lang="ja-JP" altLang="en-US" baseline="0"/>
                  </a:p>
                  <a:p>
                    <a:fld id="{5F0921A5-FA4A-4B1D-A28E-485427AE0007}"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1EC0-41D9-8C90-45FF7FC78D3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問20!$N$4:$N$9</c:f>
              <c:strCache>
                <c:ptCount val="6"/>
                <c:pt idx="0">
                  <c:v>参加・利用
してみたい</c:v>
                </c:pt>
                <c:pt idx="1">
                  <c:v>機会があれば
参加・利用してみたい</c:v>
                </c:pt>
                <c:pt idx="2">
                  <c:v>参加・利用
したくない</c:v>
                </c:pt>
                <c:pt idx="3">
                  <c:v>このような
場づくりに自分も
参加・協力したい</c:v>
                </c:pt>
                <c:pt idx="4">
                  <c:v>自分はまだ
参加・利用しないが，
このような場は重要である</c:v>
                </c:pt>
                <c:pt idx="5">
                  <c:v>（無効回答）</c:v>
                </c:pt>
              </c:strCache>
            </c:strRef>
          </c:cat>
          <c:val>
            <c:numRef>
              <c:f>問20!$P$4:$P$9</c:f>
              <c:numCache>
                <c:formatCode>0.0"%"</c:formatCode>
                <c:ptCount val="6"/>
                <c:pt idx="0">
                  <c:v>1.7</c:v>
                </c:pt>
                <c:pt idx="1">
                  <c:v>17.899999999999999</c:v>
                </c:pt>
                <c:pt idx="2">
                  <c:v>9.1999999999999993</c:v>
                </c:pt>
                <c:pt idx="3">
                  <c:v>2.1</c:v>
                </c:pt>
                <c:pt idx="4">
                  <c:v>66.599999999999994</c:v>
                </c:pt>
                <c:pt idx="5">
                  <c:v>2.5</c:v>
                </c:pt>
              </c:numCache>
            </c:numRef>
          </c:val>
          <c:extLst>
            <c:ext xmlns:c16="http://schemas.microsoft.com/office/drawing/2014/chart" uri="{C3380CC4-5D6E-409C-BE32-E72D297353CC}">
              <c16:uniqueId val="{0000000C-1EC0-41D9-8C90-45FF7FC78D3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32831104659805"/>
          <c:y val="0.17636191439495574"/>
          <c:w val="0.74267532727307128"/>
          <c:h val="0.79579396910800959"/>
        </c:manualLayout>
      </c:layout>
      <c:barChart>
        <c:barDir val="bar"/>
        <c:grouping val="percentStacked"/>
        <c:varyColors val="0"/>
        <c:ser>
          <c:idx val="0"/>
          <c:order val="0"/>
          <c:tx>
            <c:strRef>
              <c:f>問20年齢層!$T$5</c:f>
              <c:strCache>
                <c:ptCount val="1"/>
                <c:pt idx="0">
                  <c:v>参加・利用
してみたい</c:v>
                </c:pt>
              </c:strCache>
            </c:strRef>
          </c:tx>
          <c:spPr>
            <a:pattFill prst="wdDnDiag">
              <a:fgClr>
                <a:srgbClr val="FF0000"/>
              </a:fgClr>
              <a:bgClr>
                <a:schemeClr val="bg1"/>
              </a:bgClr>
            </a:pattFill>
            <a:ln w="9525">
              <a:solidFill>
                <a:schemeClr val="tx1"/>
              </a:solidFill>
            </a:ln>
            <a:effectLst/>
          </c:spPr>
          <c:invertIfNegative val="0"/>
          <c:dLbls>
            <c:dLbl>
              <c:idx val="0"/>
              <c:layout>
                <c:manualLayout>
                  <c:x val="0"/>
                  <c:y val="-9.502215738543682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4-4C44-A1E5-1CC2349AB16A}"/>
                </c:ext>
              </c:extLst>
            </c:dLbl>
            <c:dLbl>
              <c:idx val="2"/>
              <c:layout>
                <c:manualLayout>
                  <c:x val="-2.5976792841018477E-17"/>
                  <c:y val="-4.5045751294289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10-4043-97D3-80E6612CFD21}"/>
                </c:ext>
              </c:extLst>
            </c:dLbl>
            <c:dLbl>
              <c:idx val="5"/>
              <c:layout>
                <c:manualLayout>
                  <c:x val="-2.7479561866669156E-3"/>
                  <c:y val="-4.170369792884800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10-4043-97D3-80E6612CFD21}"/>
                </c:ext>
              </c:extLst>
            </c:dLbl>
            <c:dLbl>
              <c:idx val="6"/>
              <c:layout>
                <c:manualLayout>
                  <c:x val="1.3739780933334448E-3"/>
                  <c:y val="-4.5045751294289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10-4043-97D3-80E6612CFD2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問20年齢層!$S$6:$S$14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問20年齢層!$T$6:$T$14</c:f>
              <c:numCache>
                <c:formatCode>0.0</c:formatCode>
                <c:ptCount val="9"/>
                <c:pt idx="0">
                  <c:v>5.3</c:v>
                </c:pt>
                <c:pt idx="1">
                  <c:v>3.3</c:v>
                </c:pt>
                <c:pt idx="2">
                  <c:v>0</c:v>
                </c:pt>
                <c:pt idx="3">
                  <c:v>1.5</c:v>
                </c:pt>
                <c:pt idx="4">
                  <c:v>0.8</c:v>
                </c:pt>
                <c:pt idx="5">
                  <c:v>0</c:v>
                </c:pt>
                <c:pt idx="6">
                  <c:v>0</c:v>
                </c:pt>
                <c:pt idx="7">
                  <c:v>2.7</c:v>
                </c:pt>
                <c:pt idx="8">
                  <c:v>4.0999999999999996</c:v>
                </c:pt>
              </c:numCache>
            </c:numRef>
          </c:val>
          <c:extLst>
            <c:ext xmlns:c16="http://schemas.microsoft.com/office/drawing/2014/chart" uri="{C3380CC4-5D6E-409C-BE32-E72D297353CC}">
              <c16:uniqueId val="{00000004-1318-4F5A-A423-BE75125D94BB}"/>
            </c:ext>
          </c:extLst>
        </c:ser>
        <c:ser>
          <c:idx val="1"/>
          <c:order val="1"/>
          <c:tx>
            <c:strRef>
              <c:f>問20年齢層!$U$5</c:f>
              <c:strCache>
                <c:ptCount val="1"/>
                <c:pt idx="0">
                  <c:v>機会があれば
参加・利用
してみたい</c:v>
                </c:pt>
              </c:strCache>
            </c:strRef>
          </c:tx>
          <c:spPr>
            <a:pattFill prst="smGrid">
              <a:fgClr>
                <a:srgbClr val="FFC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問20年齢層!$S$6:$S$14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問20年齢層!$U$6:$U$14</c:f>
              <c:numCache>
                <c:formatCode>0.0</c:formatCode>
                <c:ptCount val="9"/>
                <c:pt idx="0">
                  <c:v>10.5</c:v>
                </c:pt>
                <c:pt idx="1">
                  <c:v>11.5</c:v>
                </c:pt>
                <c:pt idx="2">
                  <c:v>17.5</c:v>
                </c:pt>
                <c:pt idx="3">
                  <c:v>16.8</c:v>
                </c:pt>
                <c:pt idx="4">
                  <c:v>18.2</c:v>
                </c:pt>
                <c:pt idx="5">
                  <c:v>17</c:v>
                </c:pt>
                <c:pt idx="6">
                  <c:v>25.3</c:v>
                </c:pt>
                <c:pt idx="7">
                  <c:v>19.600000000000001</c:v>
                </c:pt>
                <c:pt idx="8">
                  <c:v>18.3</c:v>
                </c:pt>
              </c:numCache>
            </c:numRef>
          </c:val>
          <c:extLst>
            <c:ext xmlns:c16="http://schemas.microsoft.com/office/drawing/2014/chart" uri="{C3380CC4-5D6E-409C-BE32-E72D297353CC}">
              <c16:uniqueId val="{00000005-1318-4F5A-A423-BE75125D94BB}"/>
            </c:ext>
          </c:extLst>
        </c:ser>
        <c:ser>
          <c:idx val="2"/>
          <c:order val="2"/>
          <c:tx>
            <c:strRef>
              <c:f>問20年齢層!$V$5</c:f>
              <c:strCache>
                <c:ptCount val="1"/>
                <c:pt idx="0">
                  <c:v>参加・利用
したくない</c:v>
                </c:pt>
              </c:strCache>
            </c:strRef>
          </c:tx>
          <c:spPr>
            <a:pattFill prst="lgCheck">
              <a:fgClr>
                <a:srgbClr val="0070C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問20年齢層!$S$6:$S$14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問20年齢層!$V$6:$V$14</c:f>
              <c:numCache>
                <c:formatCode>0.0</c:formatCode>
                <c:ptCount val="9"/>
                <c:pt idx="0">
                  <c:v>5.3</c:v>
                </c:pt>
                <c:pt idx="1">
                  <c:v>16.399999999999999</c:v>
                </c:pt>
                <c:pt idx="2">
                  <c:v>8.8000000000000007</c:v>
                </c:pt>
                <c:pt idx="3">
                  <c:v>7.6</c:v>
                </c:pt>
                <c:pt idx="4">
                  <c:v>7</c:v>
                </c:pt>
                <c:pt idx="5">
                  <c:v>8</c:v>
                </c:pt>
                <c:pt idx="6">
                  <c:v>13.7</c:v>
                </c:pt>
                <c:pt idx="7">
                  <c:v>9.1999999999999993</c:v>
                </c:pt>
                <c:pt idx="8">
                  <c:v>11.2</c:v>
                </c:pt>
              </c:numCache>
            </c:numRef>
          </c:val>
          <c:extLst>
            <c:ext xmlns:c16="http://schemas.microsoft.com/office/drawing/2014/chart" uri="{C3380CC4-5D6E-409C-BE32-E72D297353CC}">
              <c16:uniqueId val="{00000006-1318-4F5A-A423-BE75125D94BB}"/>
            </c:ext>
          </c:extLst>
        </c:ser>
        <c:ser>
          <c:idx val="3"/>
          <c:order val="3"/>
          <c:tx>
            <c:strRef>
              <c:f>問20年齢層!$W$5</c:f>
              <c:strCache>
                <c:ptCount val="1"/>
                <c:pt idx="0">
                  <c:v>このような場づ
くりに自分も参
加・協力したい</c:v>
                </c:pt>
              </c:strCache>
            </c:strRef>
          </c:tx>
          <c:spPr>
            <a:pattFill prst="dkHorz">
              <a:fgClr>
                <a:srgbClr val="92D050"/>
              </a:fgClr>
              <a:bgClr>
                <a:schemeClr val="bg1"/>
              </a:bgClr>
            </a:pattFill>
            <a:ln>
              <a:solidFill>
                <a:schemeClr val="tx1"/>
              </a:solidFill>
            </a:ln>
            <a:effectLst/>
          </c:spPr>
          <c:invertIfNegative val="0"/>
          <c:dLbls>
            <c:dLbl>
              <c:idx val="0"/>
              <c:layout>
                <c:manualLayout>
                  <c:x val="-1.4169323414807463E-3"/>
                  <c:y val="-4.40044004400439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32-42AA-836D-BA20DA8D55DA}"/>
                </c:ext>
              </c:extLst>
            </c:dLbl>
            <c:dLbl>
              <c:idx val="3"/>
              <c:layout>
                <c:manualLayout>
                  <c:x val="4.250797024442082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32-42AA-836D-BA20DA8D55DA}"/>
                </c:ext>
              </c:extLst>
            </c:dLbl>
            <c:dLbl>
              <c:idx val="4"/>
              <c:layout>
                <c:manualLayout>
                  <c:x val="4.250797024442082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32-42AA-836D-BA20DA8D55D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問20年齢層!$S$6:$S$14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問20年齢層!$W$6:$W$14</c:f>
              <c:numCache>
                <c:formatCode>0.0</c:formatCode>
                <c:ptCount val="9"/>
                <c:pt idx="0">
                  <c:v>0</c:v>
                </c:pt>
                <c:pt idx="1">
                  <c:v>1.6</c:v>
                </c:pt>
                <c:pt idx="2">
                  <c:v>5.3</c:v>
                </c:pt>
                <c:pt idx="3">
                  <c:v>1</c:v>
                </c:pt>
                <c:pt idx="4">
                  <c:v>1.7</c:v>
                </c:pt>
                <c:pt idx="5">
                  <c:v>1.8</c:v>
                </c:pt>
                <c:pt idx="6">
                  <c:v>3.2</c:v>
                </c:pt>
                <c:pt idx="7">
                  <c:v>1.1000000000000001</c:v>
                </c:pt>
                <c:pt idx="8">
                  <c:v>3</c:v>
                </c:pt>
              </c:numCache>
            </c:numRef>
          </c:val>
          <c:extLst>
            <c:ext xmlns:c16="http://schemas.microsoft.com/office/drawing/2014/chart" uri="{C3380CC4-5D6E-409C-BE32-E72D297353CC}">
              <c16:uniqueId val="{00000009-1318-4F5A-A423-BE75125D94BB}"/>
            </c:ext>
          </c:extLst>
        </c:ser>
        <c:ser>
          <c:idx val="4"/>
          <c:order val="4"/>
          <c:tx>
            <c:strRef>
              <c:f>問20年齢層!$X$5</c:f>
              <c:strCache>
                <c:ptCount val="1"/>
                <c:pt idx="0">
                  <c:v>自分はまだ参加
・利用しないが，
このような場
は重要である</c:v>
                </c:pt>
              </c:strCache>
            </c:strRef>
          </c:tx>
          <c:spPr>
            <a:pattFill prst="wdUpDiag">
              <a:fgClr>
                <a:srgbClr val="C00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問20年齢層!$S$6:$S$14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問20年齢層!$X$6:$X$14</c:f>
              <c:numCache>
                <c:formatCode>0.0</c:formatCode>
                <c:ptCount val="9"/>
                <c:pt idx="0">
                  <c:v>78.900000000000006</c:v>
                </c:pt>
                <c:pt idx="1">
                  <c:v>67.2</c:v>
                </c:pt>
                <c:pt idx="2">
                  <c:v>68.400000000000006</c:v>
                </c:pt>
                <c:pt idx="3">
                  <c:v>71.099999999999994</c:v>
                </c:pt>
                <c:pt idx="4">
                  <c:v>71.099999999999994</c:v>
                </c:pt>
                <c:pt idx="5">
                  <c:v>72.3</c:v>
                </c:pt>
                <c:pt idx="6">
                  <c:v>55.8</c:v>
                </c:pt>
                <c:pt idx="7">
                  <c:v>65.2</c:v>
                </c:pt>
                <c:pt idx="8">
                  <c:v>57.4</c:v>
                </c:pt>
              </c:numCache>
            </c:numRef>
          </c:val>
          <c:extLst>
            <c:ext xmlns:c16="http://schemas.microsoft.com/office/drawing/2014/chart" uri="{C3380CC4-5D6E-409C-BE32-E72D297353CC}">
              <c16:uniqueId val="{0000000A-1318-4F5A-A423-BE75125D94BB}"/>
            </c:ext>
          </c:extLst>
        </c:ser>
        <c:ser>
          <c:idx val="5"/>
          <c:order val="5"/>
          <c:tx>
            <c:strRef>
              <c:f>問20年齢層!$Y$5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32-42AA-836D-BA20DA8D55D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問20年齢層!$S$6:$S$14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問20年齢層!$Y$6:$Y$14</c:f>
              <c:numCache>
                <c:formatCode>0.0</c:formatCode>
                <c:ptCount val="9"/>
                <c:pt idx="0">
                  <c:v>0</c:v>
                </c:pt>
                <c:pt idx="1">
                  <c:v>0</c:v>
                </c:pt>
                <c:pt idx="2">
                  <c:v>0</c:v>
                </c:pt>
                <c:pt idx="3">
                  <c:v>2</c:v>
                </c:pt>
                <c:pt idx="4">
                  <c:v>1.2</c:v>
                </c:pt>
                <c:pt idx="5">
                  <c:v>0.9</c:v>
                </c:pt>
                <c:pt idx="6">
                  <c:v>2.1</c:v>
                </c:pt>
                <c:pt idx="7">
                  <c:v>2.2000000000000002</c:v>
                </c:pt>
                <c:pt idx="8">
                  <c:v>5.9</c:v>
                </c:pt>
              </c:numCache>
            </c:numRef>
          </c:val>
          <c:extLst>
            <c:ext xmlns:c16="http://schemas.microsoft.com/office/drawing/2014/chart" uri="{C3380CC4-5D6E-409C-BE32-E72D297353CC}">
              <c16:uniqueId val="{0000000B-1318-4F5A-A423-BE75125D94B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581139187037661E-2"/>
          <c:y val="0"/>
          <c:w val="0.96316967944343956"/>
          <c:h val="0.94867318153527824"/>
        </c:manualLayout>
      </c:layout>
      <c:barChart>
        <c:barDir val="bar"/>
        <c:grouping val="percentStacked"/>
        <c:varyColors val="0"/>
        <c:ser>
          <c:idx val="0"/>
          <c:order val="0"/>
          <c:tx>
            <c:strRef>
              <c:f>問20年齢層!$T$5</c:f>
              <c:strCache>
                <c:ptCount val="1"/>
                <c:pt idx="0">
                  <c:v>参加・利用
してみたい</c:v>
                </c:pt>
              </c:strCache>
            </c:strRef>
          </c:tx>
          <c:spPr>
            <a:pattFill prst="wdDnDiag">
              <a:fgClr>
                <a:srgbClr val="FF0000"/>
              </a:fgClr>
              <a:bgClr>
                <a:schemeClr val="bg1"/>
              </a:bgClr>
            </a:pattFill>
            <a:ln>
              <a:solidFill>
                <a:schemeClr val="tx1"/>
              </a:solidFill>
            </a:ln>
            <a:effectLst/>
          </c:spPr>
          <c:invertIfNegative val="0"/>
          <c:dPt>
            <c:idx val="0"/>
            <c:invertIfNegative val="0"/>
            <c:bubble3D val="0"/>
            <c:extLst>
              <c:ext xmlns:c16="http://schemas.microsoft.com/office/drawing/2014/chart" uri="{C3380CC4-5D6E-409C-BE32-E72D297353CC}">
                <c16:uniqueId val="{00000001-FD94-4F3A-981F-9B58E52586F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D94-4F3A-981F-9B58E52586F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問20年齢層!$T$4</c:f>
              <c:numCache>
                <c:formatCode>General</c:formatCode>
                <c:ptCount val="1"/>
                <c:pt idx="0">
                  <c:v>1</c:v>
                </c:pt>
              </c:numCache>
            </c:numRef>
          </c:val>
          <c:extLst>
            <c:ext xmlns:c16="http://schemas.microsoft.com/office/drawing/2014/chart" uri="{C3380CC4-5D6E-409C-BE32-E72D297353CC}">
              <c16:uniqueId val="{00000002-FD94-4F3A-981F-9B58E52586F8}"/>
            </c:ext>
          </c:extLst>
        </c:ser>
        <c:ser>
          <c:idx val="1"/>
          <c:order val="1"/>
          <c:tx>
            <c:strRef>
              <c:f>問20年齢層!$U$5</c:f>
              <c:strCache>
                <c:ptCount val="1"/>
                <c:pt idx="0">
                  <c:v>機会があれば
参加・利用
してみたい</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問20年齢層!$U$4</c:f>
              <c:numCache>
                <c:formatCode>General</c:formatCode>
                <c:ptCount val="1"/>
                <c:pt idx="0">
                  <c:v>1</c:v>
                </c:pt>
              </c:numCache>
            </c:numRef>
          </c:val>
          <c:extLst>
            <c:ext xmlns:c16="http://schemas.microsoft.com/office/drawing/2014/chart" uri="{C3380CC4-5D6E-409C-BE32-E72D297353CC}">
              <c16:uniqueId val="{00000003-FD94-4F3A-981F-9B58E52586F8}"/>
            </c:ext>
          </c:extLst>
        </c:ser>
        <c:ser>
          <c:idx val="2"/>
          <c:order val="2"/>
          <c:tx>
            <c:strRef>
              <c:f>問20年齢層!$V$5</c:f>
              <c:strCache>
                <c:ptCount val="1"/>
                <c:pt idx="0">
                  <c:v>参加・利用
したくない</c:v>
                </c:pt>
              </c:strCache>
            </c:strRef>
          </c:tx>
          <c:spPr>
            <a:pattFill prst="lg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問20年齢層!$V$4</c:f>
              <c:numCache>
                <c:formatCode>General</c:formatCode>
                <c:ptCount val="1"/>
                <c:pt idx="0">
                  <c:v>1</c:v>
                </c:pt>
              </c:numCache>
            </c:numRef>
          </c:val>
          <c:extLst>
            <c:ext xmlns:c16="http://schemas.microsoft.com/office/drawing/2014/chart" uri="{C3380CC4-5D6E-409C-BE32-E72D297353CC}">
              <c16:uniqueId val="{00000004-FD94-4F3A-981F-9B58E52586F8}"/>
            </c:ext>
          </c:extLst>
        </c:ser>
        <c:ser>
          <c:idx val="3"/>
          <c:order val="3"/>
          <c:tx>
            <c:strRef>
              <c:f>問20年齢層!$W$5</c:f>
              <c:strCache>
                <c:ptCount val="1"/>
                <c:pt idx="0">
                  <c:v>このような場づ
くりに自分も参
加・協力したい</c:v>
                </c:pt>
              </c:strCache>
            </c:strRef>
          </c:tx>
          <c:spPr>
            <a:pattFill prst="dk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問20年齢層!$W$4</c:f>
              <c:numCache>
                <c:formatCode>General</c:formatCode>
                <c:ptCount val="1"/>
                <c:pt idx="0">
                  <c:v>1</c:v>
                </c:pt>
              </c:numCache>
            </c:numRef>
          </c:val>
          <c:extLst>
            <c:ext xmlns:c16="http://schemas.microsoft.com/office/drawing/2014/chart" uri="{C3380CC4-5D6E-409C-BE32-E72D297353CC}">
              <c16:uniqueId val="{00000005-FD94-4F3A-981F-9B58E52586F8}"/>
            </c:ext>
          </c:extLst>
        </c:ser>
        <c:ser>
          <c:idx val="4"/>
          <c:order val="4"/>
          <c:tx>
            <c:strRef>
              <c:f>問20年齢層!$X$5</c:f>
              <c:strCache>
                <c:ptCount val="1"/>
                <c:pt idx="0">
                  <c:v>自分はまだ参加
・利用しないが，
このような場
は重要である</c:v>
                </c:pt>
              </c:strCache>
            </c:strRef>
          </c:tx>
          <c:spPr>
            <a:pattFill prst="wdUpDiag">
              <a:fgClr>
                <a:srgbClr val="C00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1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問20年齢層!$X$4</c:f>
              <c:numCache>
                <c:formatCode>General</c:formatCode>
                <c:ptCount val="1"/>
                <c:pt idx="0">
                  <c:v>1</c:v>
                </c:pt>
              </c:numCache>
            </c:numRef>
          </c:val>
          <c:extLst>
            <c:ext xmlns:c16="http://schemas.microsoft.com/office/drawing/2014/chart" uri="{C3380CC4-5D6E-409C-BE32-E72D297353CC}">
              <c16:uniqueId val="{00000006-FD94-4F3A-981F-9B58E52586F8}"/>
            </c:ext>
          </c:extLst>
        </c:ser>
        <c:ser>
          <c:idx val="5"/>
          <c:order val="5"/>
          <c:tx>
            <c:strRef>
              <c:f>問20年齢層!$Y$5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問20年齢層!$Y$4</c:f>
              <c:numCache>
                <c:formatCode>General</c:formatCode>
                <c:ptCount val="1"/>
                <c:pt idx="0">
                  <c:v>1</c:v>
                </c:pt>
              </c:numCache>
            </c:numRef>
          </c:val>
          <c:extLst>
            <c:ext xmlns:c16="http://schemas.microsoft.com/office/drawing/2014/chart" uri="{C3380CC4-5D6E-409C-BE32-E72D297353CC}">
              <c16:uniqueId val="{00000007-FD94-4F3A-981F-9B58E52586F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D030-4EC1-A1B7-C3C2A80A5FA5}"/>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D030-4EC1-A1B7-C3C2A80A5FA5}"/>
              </c:ext>
            </c:extLst>
          </c:dPt>
          <c:dPt>
            <c:idx val="2"/>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5-D030-4EC1-A1B7-C3C2A80A5FA5}"/>
              </c:ext>
            </c:extLst>
          </c:dPt>
          <c:dPt>
            <c:idx val="3"/>
            <c:bubble3D val="0"/>
            <c:spPr>
              <a:solidFill>
                <a:schemeClr val="bg1"/>
              </a:solidFill>
              <a:ln w="9525">
                <a:solidFill>
                  <a:schemeClr val="tx1"/>
                </a:solidFill>
              </a:ln>
              <a:effectLst/>
            </c:spPr>
            <c:extLst>
              <c:ext xmlns:c16="http://schemas.microsoft.com/office/drawing/2014/chart" uri="{C3380CC4-5D6E-409C-BE32-E72D297353CC}">
                <c16:uniqueId val="{00000007-D030-4EC1-A1B7-C3C2A80A5FA5}"/>
              </c:ext>
            </c:extLst>
          </c:dPt>
          <c:dLbls>
            <c:dLbl>
              <c:idx val="0"/>
              <c:layout>
                <c:manualLayout>
                  <c:x val="0"/>
                  <c:y val="-2.8183448629259544E-2"/>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D030-4EC1-A1B7-C3C2A80A5FA5}"/>
                </c:ext>
              </c:extLst>
            </c:dLbl>
            <c:dLbl>
              <c:idx val="1"/>
              <c:layout>
                <c:manualLayout>
                  <c:x val="0"/>
                  <c:y val="0"/>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D030-4EC1-A1B7-C3C2A80A5FA5}"/>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D030-4EC1-A1B7-C3C2A80A5FA5}"/>
                </c:ext>
              </c:extLst>
            </c:dLbl>
            <c:dLbl>
              <c:idx val="3"/>
              <c:layout>
                <c:manualLayout>
                  <c:x val="-9.3836638942205203E-2"/>
                  <c:y val="5.1242633871380989E-3"/>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D030-4EC1-A1B7-C3C2A80A5FA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問21!$N$4:$N$7</c:f>
              <c:strCache>
                <c:ptCount val="4"/>
                <c:pt idx="0">
                  <c:v>内容を含めて知っている</c:v>
                </c:pt>
                <c:pt idx="1">
                  <c:v>知っている</c:v>
                </c:pt>
                <c:pt idx="2">
                  <c:v>知らない</c:v>
                </c:pt>
                <c:pt idx="3">
                  <c:v>（無効回答）</c:v>
                </c:pt>
              </c:strCache>
            </c:strRef>
          </c:cat>
          <c:val>
            <c:numRef>
              <c:f>問21!$P$4:$P$7</c:f>
              <c:numCache>
                <c:formatCode>0.0"%"</c:formatCode>
                <c:ptCount val="4"/>
                <c:pt idx="0">
                  <c:v>1.5</c:v>
                </c:pt>
                <c:pt idx="1">
                  <c:v>11.5</c:v>
                </c:pt>
                <c:pt idx="2">
                  <c:v>84.3</c:v>
                </c:pt>
                <c:pt idx="3">
                  <c:v>2.7</c:v>
                </c:pt>
              </c:numCache>
            </c:numRef>
          </c:val>
          <c:extLst>
            <c:ext xmlns:c16="http://schemas.microsoft.com/office/drawing/2014/chart" uri="{C3380CC4-5D6E-409C-BE32-E72D297353CC}">
              <c16:uniqueId val="{00000008-D030-4EC1-A1B7-C3C2A80A5FA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問21年齢層!$T$5</c:f>
              <c:strCache>
                <c:ptCount val="1"/>
                <c:pt idx="0">
                  <c:v>内容を含めて
知っている</c:v>
                </c:pt>
              </c:strCache>
            </c:strRef>
          </c:tx>
          <c:spPr>
            <a:solidFill>
              <a:schemeClr val="accent1"/>
            </a:solidFill>
            <a:ln w="9525">
              <a:solidFill>
                <a:schemeClr val="tx1"/>
              </a:solidFill>
            </a:ln>
            <a:effectLst/>
          </c:spPr>
          <c:invertIfNegative val="0"/>
          <c:dLbls>
            <c:dLbl>
              <c:idx val="0"/>
              <c:layout>
                <c:manualLayout>
                  <c:x val="0"/>
                  <c:y val="-4.55840455840455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56-4204-A459-9BBDC9D711F7}"/>
                </c:ext>
              </c:extLst>
            </c:dLbl>
            <c:dLbl>
              <c:idx val="1"/>
              <c:layout>
                <c:manualLayout>
                  <c:x val="-4.2507970244420826E-3"/>
                  <c:y val="-4.36842616895110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78-4540-AF5F-ACF155B0E0D7}"/>
                </c:ext>
              </c:extLst>
            </c:dLbl>
            <c:dLbl>
              <c:idx val="5"/>
              <c:layout>
                <c:manualLayout>
                  <c:x val="-4.2507970244421087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56-4204-A459-9BBDC9D711F7}"/>
                </c:ext>
              </c:extLst>
            </c:dLbl>
            <c:dLbl>
              <c:idx val="6"/>
              <c:layout>
                <c:manualLayout>
                  <c:x val="0"/>
                  <c:y val="-4.55838960300902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56-4204-A459-9BBDC9D711F7}"/>
                </c:ext>
              </c:extLst>
            </c:dLbl>
            <c:dLbl>
              <c:idx val="7"/>
              <c:layout>
                <c:manualLayout>
                  <c:x val="0"/>
                  <c:y val="-4.55840455840455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56-4204-A459-9BBDC9D711F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問21年齢層!$T$6:$T$14</c:f>
              <c:numCache>
                <c:formatCode>0.0</c:formatCode>
                <c:ptCount val="9"/>
                <c:pt idx="0">
                  <c:v>0</c:v>
                </c:pt>
                <c:pt idx="1">
                  <c:v>0</c:v>
                </c:pt>
                <c:pt idx="2">
                  <c:v>0.9</c:v>
                </c:pt>
                <c:pt idx="3">
                  <c:v>3</c:v>
                </c:pt>
                <c:pt idx="4">
                  <c:v>2.5</c:v>
                </c:pt>
                <c:pt idx="5">
                  <c:v>1.8</c:v>
                </c:pt>
                <c:pt idx="6">
                  <c:v>0</c:v>
                </c:pt>
                <c:pt idx="7">
                  <c:v>0</c:v>
                </c:pt>
                <c:pt idx="8">
                  <c:v>1.8</c:v>
                </c:pt>
              </c:numCache>
            </c:numRef>
          </c:val>
          <c:extLst>
            <c:ext xmlns:c16="http://schemas.microsoft.com/office/drawing/2014/chart" uri="{C3380CC4-5D6E-409C-BE32-E72D297353CC}">
              <c16:uniqueId val="{00000001-4AE7-483C-9176-2F81609798CE}"/>
            </c:ext>
          </c:extLst>
        </c:ser>
        <c:ser>
          <c:idx val="1"/>
          <c:order val="1"/>
          <c:tx>
            <c:strRef>
              <c:f>問21年齢層!$U$5</c:f>
              <c:strCache>
                <c:ptCount val="1"/>
                <c:pt idx="0">
                  <c:v>知っている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問21年齢層!$U$6:$U$14</c:f>
              <c:numCache>
                <c:formatCode>0.0</c:formatCode>
                <c:ptCount val="9"/>
                <c:pt idx="0">
                  <c:v>10.5</c:v>
                </c:pt>
                <c:pt idx="1">
                  <c:v>8.1999999999999993</c:v>
                </c:pt>
                <c:pt idx="2">
                  <c:v>11.4</c:v>
                </c:pt>
                <c:pt idx="3">
                  <c:v>15.7</c:v>
                </c:pt>
                <c:pt idx="4">
                  <c:v>13.2</c:v>
                </c:pt>
                <c:pt idx="5">
                  <c:v>7.1</c:v>
                </c:pt>
                <c:pt idx="6">
                  <c:v>7.4</c:v>
                </c:pt>
                <c:pt idx="7">
                  <c:v>12</c:v>
                </c:pt>
                <c:pt idx="8">
                  <c:v>10.7</c:v>
                </c:pt>
              </c:numCache>
            </c:numRef>
          </c:val>
          <c:extLst>
            <c:ext xmlns:c16="http://schemas.microsoft.com/office/drawing/2014/chart" uri="{C3380CC4-5D6E-409C-BE32-E72D297353CC}">
              <c16:uniqueId val="{00000002-4AE7-483C-9176-2F81609798CE}"/>
            </c:ext>
          </c:extLst>
        </c:ser>
        <c:ser>
          <c:idx val="2"/>
          <c:order val="2"/>
          <c:tx>
            <c:strRef>
              <c:f>問21年齢層!$V$5</c:f>
              <c:strCache>
                <c:ptCount val="1"/>
                <c:pt idx="0">
                  <c:v>知らない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問21年齢層!$V$6:$V$14</c:f>
              <c:numCache>
                <c:formatCode>0.0</c:formatCode>
                <c:ptCount val="9"/>
                <c:pt idx="0">
                  <c:v>89.5</c:v>
                </c:pt>
                <c:pt idx="1">
                  <c:v>91.8</c:v>
                </c:pt>
                <c:pt idx="2">
                  <c:v>87.7</c:v>
                </c:pt>
                <c:pt idx="3">
                  <c:v>80.2</c:v>
                </c:pt>
                <c:pt idx="4">
                  <c:v>82.6</c:v>
                </c:pt>
                <c:pt idx="5">
                  <c:v>90.2</c:v>
                </c:pt>
                <c:pt idx="6">
                  <c:v>90.5</c:v>
                </c:pt>
                <c:pt idx="7">
                  <c:v>84.2</c:v>
                </c:pt>
                <c:pt idx="8">
                  <c:v>80.5</c:v>
                </c:pt>
              </c:numCache>
            </c:numRef>
          </c:val>
          <c:extLst>
            <c:ext xmlns:c16="http://schemas.microsoft.com/office/drawing/2014/chart" uri="{C3380CC4-5D6E-409C-BE32-E72D297353CC}">
              <c16:uniqueId val="{00000003-4AE7-483C-9176-2F81609798CE}"/>
            </c:ext>
          </c:extLst>
        </c:ser>
        <c:ser>
          <c:idx val="3"/>
          <c:order val="3"/>
          <c:tx>
            <c:strRef>
              <c:f>問21年齢層!$W$5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56-4204-A459-9BBDC9D711F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問21年齢層!$S$6:$S$14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問21年齢層!$W$6:$W$14</c:f>
              <c:numCache>
                <c:formatCode>0.0</c:formatCode>
                <c:ptCount val="9"/>
                <c:pt idx="0">
                  <c:v>0</c:v>
                </c:pt>
                <c:pt idx="1">
                  <c:v>0</c:v>
                </c:pt>
                <c:pt idx="2">
                  <c:v>0</c:v>
                </c:pt>
                <c:pt idx="3">
                  <c:v>1</c:v>
                </c:pt>
                <c:pt idx="4">
                  <c:v>1.7</c:v>
                </c:pt>
                <c:pt idx="5">
                  <c:v>0.9</c:v>
                </c:pt>
                <c:pt idx="6">
                  <c:v>2.1</c:v>
                </c:pt>
                <c:pt idx="7">
                  <c:v>3.8</c:v>
                </c:pt>
                <c:pt idx="8">
                  <c:v>7.1</c:v>
                </c:pt>
              </c:numCache>
            </c:numRef>
          </c:val>
          <c:extLst>
            <c:ext xmlns:c16="http://schemas.microsoft.com/office/drawing/2014/chart" uri="{C3380CC4-5D6E-409C-BE32-E72D297353CC}">
              <c16:uniqueId val="{00000004-4AE7-483C-9176-2F81609798CE}"/>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6351575456053073"/>
          <c:h val="0.80241995015305134"/>
        </c:manualLayout>
      </c:layout>
      <c:barChart>
        <c:barDir val="bar"/>
        <c:grouping val="percentStacked"/>
        <c:varyColors val="0"/>
        <c:ser>
          <c:idx val="0"/>
          <c:order val="0"/>
          <c:tx>
            <c:strRef>
              <c:f>問21年齢層!$T$5</c:f>
              <c:strCache>
                <c:ptCount val="1"/>
                <c:pt idx="0">
                  <c:v>内容を含めて
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2DC-4C81-9757-66EA819BB12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2DC-4C81-9757-66EA819BB12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問21年齢層!$T$4</c:f>
              <c:numCache>
                <c:formatCode>General</c:formatCode>
                <c:ptCount val="1"/>
                <c:pt idx="0">
                  <c:v>1</c:v>
                </c:pt>
              </c:numCache>
            </c:numRef>
          </c:val>
          <c:extLst>
            <c:ext xmlns:c16="http://schemas.microsoft.com/office/drawing/2014/chart" uri="{C3380CC4-5D6E-409C-BE32-E72D297353CC}">
              <c16:uniqueId val="{00000002-82DC-4C81-9757-66EA819BB121}"/>
            </c:ext>
          </c:extLst>
        </c:ser>
        <c:ser>
          <c:idx val="1"/>
          <c:order val="1"/>
          <c:tx>
            <c:strRef>
              <c:f>問21年齢層!$U$5</c:f>
              <c:strCache>
                <c:ptCount val="1"/>
                <c:pt idx="0">
                  <c:v>知っている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82DC-4C81-9757-66EA819BB12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問21年齢層!$U$4</c:f>
              <c:numCache>
                <c:formatCode>General</c:formatCode>
                <c:ptCount val="1"/>
                <c:pt idx="0">
                  <c:v>1</c:v>
                </c:pt>
              </c:numCache>
            </c:numRef>
          </c:val>
          <c:extLst>
            <c:ext xmlns:c16="http://schemas.microsoft.com/office/drawing/2014/chart" uri="{C3380CC4-5D6E-409C-BE32-E72D297353CC}">
              <c16:uniqueId val="{00000004-82DC-4C81-9757-66EA819BB121}"/>
            </c:ext>
          </c:extLst>
        </c:ser>
        <c:ser>
          <c:idx val="2"/>
          <c:order val="2"/>
          <c:tx>
            <c:strRef>
              <c:f>問21年齢層!$V$5</c:f>
              <c:strCache>
                <c:ptCount val="1"/>
                <c:pt idx="0">
                  <c:v>知らない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chemeClr val="bg1"/>
                </a:fgClr>
                <a:bgClr>
                  <a:srgbClr val="FF5050"/>
                </a:bgClr>
              </a:pattFill>
              <a:ln>
                <a:solidFill>
                  <a:srgbClr val="000000"/>
                </a:solidFill>
              </a:ln>
              <a:effectLst/>
            </c:spPr>
            <c:extLst>
              <c:ext xmlns:c16="http://schemas.microsoft.com/office/drawing/2014/chart" uri="{C3380CC4-5D6E-409C-BE32-E72D297353CC}">
                <c16:uniqueId val="{00000006-82DC-4C81-9757-66EA819BB12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問21年齢層!$V$4</c:f>
              <c:numCache>
                <c:formatCode>General</c:formatCode>
                <c:ptCount val="1"/>
                <c:pt idx="0">
                  <c:v>1</c:v>
                </c:pt>
              </c:numCache>
            </c:numRef>
          </c:val>
          <c:extLst>
            <c:ext xmlns:c16="http://schemas.microsoft.com/office/drawing/2014/chart" uri="{C3380CC4-5D6E-409C-BE32-E72D297353CC}">
              <c16:uniqueId val="{00000007-82DC-4C81-9757-66EA819BB121}"/>
            </c:ext>
          </c:extLst>
        </c:ser>
        <c:ser>
          <c:idx val="3"/>
          <c:order val="3"/>
          <c:tx>
            <c:strRef>
              <c:f>問21年齢層!$W$5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問21年齢層!$W$4</c:f>
              <c:numCache>
                <c:formatCode>General</c:formatCode>
                <c:ptCount val="1"/>
                <c:pt idx="0">
                  <c:v>1</c:v>
                </c:pt>
              </c:numCache>
            </c:numRef>
          </c:val>
          <c:extLst>
            <c:ext xmlns:c16="http://schemas.microsoft.com/office/drawing/2014/chart" uri="{C3380CC4-5D6E-409C-BE32-E72D297353CC}">
              <c16:uniqueId val="{00000008-82DC-4C81-9757-66EA819BB12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1-D730-4A04-A373-95C43235D954}"/>
              </c:ext>
            </c:extLst>
          </c:dPt>
          <c:dPt>
            <c:idx val="1"/>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3-D730-4A04-A373-95C43235D954}"/>
              </c:ext>
            </c:extLst>
          </c:dPt>
          <c:dPt>
            <c:idx val="2"/>
            <c:bubble3D val="0"/>
            <c:spPr>
              <a:solidFill>
                <a:schemeClr val="accent1"/>
              </a:solidFill>
              <a:ln w="9525">
                <a:solidFill>
                  <a:schemeClr val="tx1"/>
                </a:solidFill>
              </a:ln>
              <a:effectLst/>
            </c:spPr>
            <c:extLst>
              <c:ext xmlns:c16="http://schemas.microsoft.com/office/drawing/2014/chart" uri="{C3380CC4-5D6E-409C-BE32-E72D297353CC}">
                <c16:uniqueId val="{00000005-D730-4A04-A373-95C43235D954}"/>
              </c:ext>
            </c:extLst>
          </c:dPt>
          <c:dPt>
            <c:idx val="3"/>
            <c:bubble3D val="0"/>
            <c:spPr>
              <a:solidFill>
                <a:schemeClr val="bg1"/>
              </a:solidFill>
              <a:ln w="9525">
                <a:solidFill>
                  <a:schemeClr val="tx1"/>
                </a:solidFill>
              </a:ln>
              <a:effectLst/>
            </c:spPr>
            <c:extLst>
              <c:ext xmlns:c16="http://schemas.microsoft.com/office/drawing/2014/chart" uri="{C3380CC4-5D6E-409C-BE32-E72D297353CC}">
                <c16:uniqueId val="{00000007-D730-4A04-A373-95C43235D954}"/>
              </c:ext>
            </c:extLst>
          </c:dPt>
          <c:dLbls>
            <c:dLbl>
              <c:idx val="0"/>
              <c:layout>
                <c:manualLayout>
                  <c:x val="0"/>
                  <c:y val="7.6863950807071245E-3"/>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D730-4A04-A373-95C43235D954}"/>
                </c:ext>
              </c:extLst>
            </c:dLbl>
            <c:dLbl>
              <c:idx val="1"/>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outEnd"/>
              <c:showLegendKey val="0"/>
              <c:showVal val="1"/>
              <c:showCatName val="1"/>
              <c:showSerName val="0"/>
              <c:showPercent val="0"/>
              <c:showBubbleSize val="0"/>
              <c:separator>
</c:separator>
              <c:extLst>
                <c:ext xmlns:c15="http://schemas.microsoft.com/office/drawing/2012/chart" uri="{CE6537A1-D6FC-4f65-9D91-7224C49458BB}">
                  <c15:layout>
                    <c:manualLayout>
                      <c:w val="0.21386223075282576"/>
                      <c:h val="0.18447348193697155"/>
                    </c:manualLayout>
                  </c15:layout>
                  <c15:dlblFieldTable/>
                  <c15:showDataLabelsRange val="0"/>
                </c:ext>
                <c:ext xmlns:c16="http://schemas.microsoft.com/office/drawing/2014/chart" uri="{C3380CC4-5D6E-409C-BE32-E72D297353CC}">
                  <c16:uniqueId val="{00000003-D730-4A04-A373-95C43235D954}"/>
                </c:ext>
              </c:extLst>
            </c:dLbl>
            <c:dLbl>
              <c:idx val="2"/>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outEnd"/>
              <c:showLegendKey val="0"/>
              <c:showVal val="1"/>
              <c:showCatName val="1"/>
              <c:showSerName val="0"/>
              <c:showPercent val="0"/>
              <c:showBubbleSize val="0"/>
              <c:separator>
</c:separator>
              <c:extLst>
                <c:ext xmlns:c15="http://schemas.microsoft.com/office/drawing/2012/chart" uri="{CE6537A1-D6FC-4f65-9D91-7224C49458BB}">
                  <c15:layout>
                    <c:manualLayout>
                      <c:w val="0.21361689193841174"/>
                      <c:h val="0.10965923648475531"/>
                    </c:manualLayout>
                  </c15:layout>
                  <c15:dlblFieldTable/>
                  <c15:showDataLabelsRange val="0"/>
                </c:ext>
                <c:ext xmlns:c16="http://schemas.microsoft.com/office/drawing/2014/chart" uri="{C3380CC4-5D6E-409C-BE32-E72D297353CC}">
                  <c16:uniqueId val="{00000005-D730-4A04-A373-95C43235D954}"/>
                </c:ext>
              </c:extLst>
            </c:dLbl>
            <c:dLbl>
              <c:idx val="3"/>
              <c:layout>
                <c:manualLayout>
                  <c:x val="-1.0663254425250587E-2"/>
                  <c:y val="-7.6863950807071601E-3"/>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D730-4A04-A373-95C43235D95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問22!$N$4:$N$7</c:f>
              <c:strCache>
                <c:ptCount val="4"/>
                <c:pt idx="0">
                  <c:v>現在困っている</c:v>
                </c:pt>
                <c:pt idx="1">
                  <c:v>現在は困って
いないが，
困ったことがある</c:v>
                </c:pt>
                <c:pt idx="2">
                  <c:v>困ったことはない</c:v>
                </c:pt>
                <c:pt idx="3">
                  <c:v>（無効回答）</c:v>
                </c:pt>
              </c:strCache>
            </c:strRef>
          </c:cat>
          <c:val>
            <c:numRef>
              <c:f>問22!$P$4:$P$7</c:f>
              <c:numCache>
                <c:formatCode>0.0"%"</c:formatCode>
                <c:ptCount val="4"/>
                <c:pt idx="0">
                  <c:v>22.1</c:v>
                </c:pt>
                <c:pt idx="1">
                  <c:v>27.9</c:v>
                </c:pt>
                <c:pt idx="2">
                  <c:v>47.1</c:v>
                </c:pt>
                <c:pt idx="3">
                  <c:v>2.9</c:v>
                </c:pt>
              </c:numCache>
            </c:numRef>
          </c:val>
          <c:extLst>
            <c:ext xmlns:c16="http://schemas.microsoft.com/office/drawing/2014/chart" uri="{C3380CC4-5D6E-409C-BE32-E72D297353CC}">
              <c16:uniqueId val="{00000008-D730-4A04-A373-95C43235D95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問22年齢層!$T$5</c:f>
              <c:strCache>
                <c:ptCount val="1"/>
                <c:pt idx="0">
                  <c:v>現在困っている</c:v>
                </c:pt>
              </c:strCache>
            </c:strRef>
          </c:tx>
          <c:spPr>
            <a:pattFill prst="smGrid">
              <a:fgClr>
                <a:schemeClr val="bg1"/>
              </a:fgClr>
              <a:bgClr>
                <a:srgbClr val="FF5050"/>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問22年齢層!$T$6:$T$14</c:f>
              <c:numCache>
                <c:formatCode>0.0</c:formatCode>
                <c:ptCount val="9"/>
                <c:pt idx="0">
                  <c:v>52.6</c:v>
                </c:pt>
                <c:pt idx="1">
                  <c:v>44.3</c:v>
                </c:pt>
                <c:pt idx="2">
                  <c:v>39.5</c:v>
                </c:pt>
                <c:pt idx="3">
                  <c:v>24.4</c:v>
                </c:pt>
                <c:pt idx="4">
                  <c:v>21.9</c:v>
                </c:pt>
                <c:pt idx="5">
                  <c:v>15.2</c:v>
                </c:pt>
                <c:pt idx="6">
                  <c:v>14.7</c:v>
                </c:pt>
                <c:pt idx="7">
                  <c:v>7.6</c:v>
                </c:pt>
                <c:pt idx="8">
                  <c:v>21.3</c:v>
                </c:pt>
              </c:numCache>
            </c:numRef>
          </c:val>
          <c:extLst>
            <c:ext xmlns:c16="http://schemas.microsoft.com/office/drawing/2014/chart" uri="{C3380CC4-5D6E-409C-BE32-E72D297353CC}">
              <c16:uniqueId val="{00000003-C494-4B15-A868-B77F01F992FC}"/>
            </c:ext>
          </c:extLst>
        </c:ser>
        <c:ser>
          <c:idx val="1"/>
          <c:order val="1"/>
          <c:tx>
            <c:strRef>
              <c:f>問22年齢層!$U$5</c:f>
              <c:strCache>
                <c:ptCount val="1"/>
                <c:pt idx="0">
                  <c:v>現在は困っていないが，困ったことがある</c:v>
                </c:pt>
              </c:strCache>
            </c:strRef>
          </c:tx>
          <c:spPr>
            <a:pattFill prst="smGrid">
              <a:fgClr>
                <a:srgbClr val="FF9999"/>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問22年齢層!$U$6:$U$14</c:f>
              <c:numCache>
                <c:formatCode>0.0</c:formatCode>
                <c:ptCount val="9"/>
                <c:pt idx="0">
                  <c:v>5.3</c:v>
                </c:pt>
                <c:pt idx="1">
                  <c:v>26.2</c:v>
                </c:pt>
                <c:pt idx="2">
                  <c:v>30.7</c:v>
                </c:pt>
                <c:pt idx="3">
                  <c:v>25.4</c:v>
                </c:pt>
                <c:pt idx="4">
                  <c:v>29.3</c:v>
                </c:pt>
                <c:pt idx="5">
                  <c:v>28.6</c:v>
                </c:pt>
                <c:pt idx="6">
                  <c:v>23.2</c:v>
                </c:pt>
                <c:pt idx="7">
                  <c:v>28.3</c:v>
                </c:pt>
                <c:pt idx="8">
                  <c:v>30.2</c:v>
                </c:pt>
              </c:numCache>
            </c:numRef>
          </c:val>
          <c:extLst>
            <c:ext xmlns:c16="http://schemas.microsoft.com/office/drawing/2014/chart" uri="{C3380CC4-5D6E-409C-BE32-E72D297353CC}">
              <c16:uniqueId val="{00000004-C494-4B15-A868-B77F01F992FC}"/>
            </c:ext>
          </c:extLst>
        </c:ser>
        <c:ser>
          <c:idx val="2"/>
          <c:order val="2"/>
          <c:tx>
            <c:strRef>
              <c:f>問22年齢層!$V$5</c:f>
              <c:strCache>
                <c:ptCount val="1"/>
                <c:pt idx="0">
                  <c:v>困ったことはない</c:v>
                </c:pt>
              </c:strCache>
            </c:strRef>
          </c:tx>
          <c:spPr>
            <a:solidFill>
              <a:schemeClr val="accent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問22年齢層!$V$6:$V$14</c:f>
              <c:numCache>
                <c:formatCode>0.0</c:formatCode>
                <c:ptCount val="9"/>
                <c:pt idx="0">
                  <c:v>42.1</c:v>
                </c:pt>
                <c:pt idx="1">
                  <c:v>29.5</c:v>
                </c:pt>
                <c:pt idx="2">
                  <c:v>28.9</c:v>
                </c:pt>
                <c:pt idx="3">
                  <c:v>48.2</c:v>
                </c:pt>
                <c:pt idx="4">
                  <c:v>47.1</c:v>
                </c:pt>
                <c:pt idx="5">
                  <c:v>53.6</c:v>
                </c:pt>
                <c:pt idx="6">
                  <c:v>62.1</c:v>
                </c:pt>
                <c:pt idx="7">
                  <c:v>61.4</c:v>
                </c:pt>
                <c:pt idx="8">
                  <c:v>40.799999999999997</c:v>
                </c:pt>
              </c:numCache>
            </c:numRef>
          </c:val>
          <c:extLst>
            <c:ext xmlns:c16="http://schemas.microsoft.com/office/drawing/2014/chart" uri="{C3380CC4-5D6E-409C-BE32-E72D297353CC}">
              <c16:uniqueId val="{00000005-C494-4B15-A868-B77F01F992FC}"/>
            </c:ext>
          </c:extLst>
        </c:ser>
        <c:ser>
          <c:idx val="3"/>
          <c:order val="3"/>
          <c:tx>
            <c:strRef>
              <c:f>問22年齢層!$W$5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D-470C-9B7F-4BCEA29F66F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問22年齢層!$S$6:$S$14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問22年齢層!$W$6:$W$14</c:f>
              <c:numCache>
                <c:formatCode>0.0</c:formatCode>
                <c:ptCount val="9"/>
                <c:pt idx="0">
                  <c:v>0</c:v>
                </c:pt>
                <c:pt idx="1">
                  <c:v>0</c:v>
                </c:pt>
                <c:pt idx="2">
                  <c:v>0.9</c:v>
                </c:pt>
                <c:pt idx="3">
                  <c:v>2</c:v>
                </c:pt>
                <c:pt idx="4">
                  <c:v>1.7</c:v>
                </c:pt>
                <c:pt idx="5">
                  <c:v>2.7</c:v>
                </c:pt>
                <c:pt idx="6">
                  <c:v>0</c:v>
                </c:pt>
                <c:pt idx="7">
                  <c:v>2.7</c:v>
                </c:pt>
                <c:pt idx="8">
                  <c:v>7.7</c:v>
                </c:pt>
              </c:numCache>
            </c:numRef>
          </c:val>
          <c:extLst>
            <c:ext xmlns:c16="http://schemas.microsoft.com/office/drawing/2014/chart" uri="{C3380CC4-5D6E-409C-BE32-E72D297353CC}">
              <c16:uniqueId val="{00000006-C494-4B15-A868-B77F01F992FC}"/>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6351575456053073"/>
          <c:h val="0.80241995015305134"/>
        </c:manualLayout>
      </c:layout>
      <c:barChart>
        <c:barDir val="bar"/>
        <c:grouping val="percentStacked"/>
        <c:varyColors val="0"/>
        <c:ser>
          <c:idx val="0"/>
          <c:order val="0"/>
          <c:tx>
            <c:strRef>
              <c:f>問22年齢層!$T$5</c:f>
              <c:strCache>
                <c:ptCount val="1"/>
                <c:pt idx="0">
                  <c:v>現在困っている</c:v>
                </c:pt>
              </c:strCache>
            </c:strRef>
          </c:tx>
          <c:spPr>
            <a:solidFill>
              <a:schemeClr val="accent1"/>
            </a:solidFill>
            <a:ln>
              <a:noFill/>
            </a:ln>
            <a:effectLst/>
          </c:spPr>
          <c:invertIfNegative val="0"/>
          <c:dPt>
            <c:idx val="0"/>
            <c:invertIfNegative val="0"/>
            <c:bubble3D val="0"/>
            <c:spPr>
              <a:pattFill prst="smGrid">
                <a:fgClr>
                  <a:schemeClr val="bg1"/>
                </a:fgClr>
                <a:bgClr>
                  <a:srgbClr val="FF5050"/>
                </a:bgClr>
              </a:pattFill>
              <a:ln>
                <a:solidFill>
                  <a:srgbClr val="000000"/>
                </a:solidFill>
              </a:ln>
              <a:effectLst/>
            </c:spPr>
            <c:extLst>
              <c:ext xmlns:c16="http://schemas.microsoft.com/office/drawing/2014/chart" uri="{C3380CC4-5D6E-409C-BE32-E72D297353CC}">
                <c16:uniqueId val="{00000001-823A-4145-97B3-C4969E2BB6D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23A-4145-97B3-C4969E2BB6D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問22年齢層!$T$4</c:f>
              <c:numCache>
                <c:formatCode>General</c:formatCode>
                <c:ptCount val="1"/>
                <c:pt idx="0">
                  <c:v>1</c:v>
                </c:pt>
              </c:numCache>
            </c:numRef>
          </c:val>
          <c:extLst>
            <c:ext xmlns:c16="http://schemas.microsoft.com/office/drawing/2014/chart" uri="{C3380CC4-5D6E-409C-BE32-E72D297353CC}">
              <c16:uniqueId val="{00000002-823A-4145-97B3-C4969E2BB6DD}"/>
            </c:ext>
          </c:extLst>
        </c:ser>
        <c:ser>
          <c:idx val="1"/>
          <c:order val="1"/>
          <c:tx>
            <c:strRef>
              <c:f>問22年齢層!$U$5</c:f>
              <c:strCache>
                <c:ptCount val="1"/>
                <c:pt idx="0">
                  <c:v>現在は困っていないが，困ったことがある</c:v>
                </c:pt>
              </c:strCache>
            </c:strRef>
          </c:tx>
          <c:spPr>
            <a:pattFill prst="smGrid">
              <a:fgClr>
                <a:srgbClr val="FF9999"/>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823A-4145-97B3-C4969E2BB6DD}"/>
              </c:ext>
            </c:extLst>
          </c:dPt>
          <c:dLbls>
            <c:dLbl>
              <c:idx val="0"/>
              <c:spPr>
                <a:solidFill>
                  <a:schemeClr val="bg1"/>
                </a:solidFill>
                <a:ln>
                  <a:noFill/>
                </a:ln>
                <a:effectLst/>
              </c:spPr>
              <c:txPr>
                <a:bodyPr rot="0" spcFirstLastPara="1" vertOverflow="ellipsis" vert="horz" wrap="square" lIns="7200" tIns="0" rIns="7200" bIns="0" anchor="ctr" anchorCtr="1">
                  <a:no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0857656491568688"/>
                      <c:h val="0.53059767825755699"/>
                    </c:manualLayout>
                  </c15:layout>
                </c:ext>
                <c:ext xmlns:c16="http://schemas.microsoft.com/office/drawing/2014/chart" uri="{C3380CC4-5D6E-409C-BE32-E72D297353CC}">
                  <c16:uniqueId val="{00000003-823A-4145-97B3-C4969E2BB6D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問22年齢層!$U$4</c:f>
              <c:numCache>
                <c:formatCode>General</c:formatCode>
                <c:ptCount val="1"/>
                <c:pt idx="0">
                  <c:v>1</c:v>
                </c:pt>
              </c:numCache>
            </c:numRef>
          </c:val>
          <c:extLst>
            <c:ext xmlns:c16="http://schemas.microsoft.com/office/drawing/2014/chart" uri="{C3380CC4-5D6E-409C-BE32-E72D297353CC}">
              <c16:uniqueId val="{00000004-823A-4145-97B3-C4969E2BB6DD}"/>
            </c:ext>
          </c:extLst>
        </c:ser>
        <c:ser>
          <c:idx val="2"/>
          <c:order val="2"/>
          <c:tx>
            <c:strRef>
              <c:f>問22年齢層!$V$5</c:f>
              <c:strCache>
                <c:ptCount val="1"/>
                <c:pt idx="0">
                  <c:v>困ったことはない</c:v>
                </c:pt>
              </c:strCache>
            </c:strRef>
          </c:tx>
          <c:spPr>
            <a:solidFill>
              <a:schemeClr val="accent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6-823A-4145-97B3-C4969E2BB6D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問22年齢層!$V$4</c:f>
              <c:numCache>
                <c:formatCode>General</c:formatCode>
                <c:ptCount val="1"/>
                <c:pt idx="0">
                  <c:v>1</c:v>
                </c:pt>
              </c:numCache>
            </c:numRef>
          </c:val>
          <c:extLst>
            <c:ext xmlns:c16="http://schemas.microsoft.com/office/drawing/2014/chart" uri="{C3380CC4-5D6E-409C-BE32-E72D297353CC}">
              <c16:uniqueId val="{00000007-823A-4145-97B3-C4969E2BB6DD}"/>
            </c:ext>
          </c:extLst>
        </c:ser>
        <c:ser>
          <c:idx val="3"/>
          <c:order val="3"/>
          <c:tx>
            <c:strRef>
              <c:f>問22年齢層!$W$5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問22年齢層!$W$4</c:f>
              <c:numCache>
                <c:formatCode>General</c:formatCode>
                <c:ptCount val="1"/>
                <c:pt idx="0">
                  <c:v>1</c:v>
                </c:pt>
              </c:numCache>
            </c:numRef>
          </c:val>
          <c:extLst>
            <c:ext xmlns:c16="http://schemas.microsoft.com/office/drawing/2014/chart" uri="{C3380CC4-5D6E-409C-BE32-E72D297353CC}">
              <c16:uniqueId val="{00000008-823A-4145-97B3-C4969E2BB6D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3A19-43B9-B7EE-5DB46595E50C}"/>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3A19-43B9-B7EE-5DB46595E50C}"/>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3A19-43B9-B7EE-5DB46595E50C}"/>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3A19-43B9-B7EE-5DB46595E50C}"/>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3A19-43B9-B7EE-5DB46595E50C}"/>
              </c:ext>
            </c:extLst>
          </c:dPt>
          <c:dLbls>
            <c:dLbl>
              <c:idx val="0"/>
              <c:layout>
                <c:manualLayout>
                  <c:x val="-2.1326508850501953E-3"/>
                  <c:y val="-2.3485935879514208E-17"/>
                </c:manualLayout>
              </c:layout>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3A19-43B9-B7EE-5DB46595E50C}"/>
                </c:ext>
              </c:extLst>
            </c:dLbl>
            <c:dLbl>
              <c:idx val="1"/>
              <c:layout>
                <c:manualLayout>
                  <c:x val="0"/>
                  <c:y val="2.5621316935690495E-3"/>
                </c:manualLayout>
              </c:layout>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677321524828591"/>
                      <c:h val="0.12759415833973867"/>
                    </c:manualLayout>
                  </c15:layout>
                  <c15:dlblFieldTable/>
                  <c15:showDataLabelsRange val="0"/>
                </c:ext>
                <c:ext xmlns:c16="http://schemas.microsoft.com/office/drawing/2014/chart" uri="{C3380CC4-5D6E-409C-BE32-E72D297353CC}">
                  <c16:uniqueId val="{00000003-3A19-43B9-B7EE-5DB46595E50C}"/>
                </c:ext>
              </c:extLst>
            </c:dLbl>
            <c:dLbl>
              <c:idx val="2"/>
              <c:layout>
                <c:manualLayout>
                  <c:x val="-8.5306035402004689E-3"/>
                  <c:y val="5.1242633871380942E-2"/>
                </c:manualLayout>
              </c:layout>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84559607592238"/>
                      <c:h val="0.12759415833973867"/>
                    </c:manualLayout>
                  </c15:layout>
                  <c15:dlblFieldTable/>
                  <c15:showDataLabelsRange val="0"/>
                </c:ext>
                <c:ext xmlns:c16="http://schemas.microsoft.com/office/drawing/2014/chart" uri="{C3380CC4-5D6E-409C-BE32-E72D297353CC}">
                  <c16:uniqueId val="{00000005-3A19-43B9-B7EE-5DB46595E50C}"/>
                </c:ext>
              </c:extLst>
            </c:dLbl>
            <c:dLbl>
              <c:idx val="3"/>
              <c:layout>
                <c:manualLayout>
                  <c:x val="-1.4928556195350821E-2"/>
                  <c:y val="2.0497053548552396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3A19-43B9-B7EE-5DB46595E50C}"/>
                </c:ext>
              </c:extLst>
            </c:dLbl>
            <c:dLbl>
              <c:idx val="4"/>
              <c:layout>
                <c:manualLayout>
                  <c:x val="-2.1326508850501172E-3"/>
                  <c:y val="-2.8183448629259554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3A19-43B9-B7EE-5DB46595E50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6350" cap="flat" cmpd="sng" algn="ctr">
                  <a:solidFill>
                    <a:schemeClr val="tx1"/>
                  </a:solidFill>
                  <a:round/>
                </a:ln>
                <a:effectLst/>
              </c:spPr>
            </c:leaderLines>
            <c:extLst>
              <c:ext xmlns:c15="http://schemas.microsoft.com/office/drawing/2012/chart" uri="{CE6537A1-D6FC-4f65-9D91-7224C49458BB}"/>
            </c:extLst>
          </c:dLbls>
          <c:cat>
            <c:strRef>
              <c:f>問23!$N$4:$N$8</c:f>
              <c:strCache>
                <c:ptCount val="5"/>
                <c:pt idx="0">
                  <c:v>感じている</c:v>
                </c:pt>
                <c:pt idx="1">
                  <c:v>どちらかといえば
感じている</c:v>
                </c:pt>
                <c:pt idx="2">
                  <c:v>どちらかといえば
感じていない</c:v>
                </c:pt>
                <c:pt idx="3">
                  <c:v>感じていない</c:v>
                </c:pt>
                <c:pt idx="4">
                  <c:v>（無効回答）</c:v>
                </c:pt>
              </c:strCache>
            </c:strRef>
          </c:cat>
          <c:val>
            <c:numRef>
              <c:f>問23!$P$4:$P$8</c:f>
              <c:numCache>
                <c:formatCode>0.0"%"</c:formatCode>
                <c:ptCount val="5"/>
                <c:pt idx="0">
                  <c:v>20.9</c:v>
                </c:pt>
                <c:pt idx="1">
                  <c:v>51.5</c:v>
                </c:pt>
                <c:pt idx="2">
                  <c:v>19.2</c:v>
                </c:pt>
                <c:pt idx="3">
                  <c:v>6.7</c:v>
                </c:pt>
                <c:pt idx="4">
                  <c:v>1.7</c:v>
                </c:pt>
              </c:numCache>
            </c:numRef>
          </c:val>
          <c:extLst>
            <c:ext xmlns:c16="http://schemas.microsoft.com/office/drawing/2014/chart" uri="{C3380CC4-5D6E-409C-BE32-E72D297353CC}">
              <c16:uniqueId val="{0000000A-3A19-43B9-B7EE-5DB46595E50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問14年齢層!$T$89</c:f>
              <c:strCache>
                <c:ptCount val="1"/>
                <c:pt idx="0">
                  <c:v>十分に
取り組んでいる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問14年齢層!$S$90:$S$98</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問14年齢層!$T$90:$T$98</c:f>
              <c:numCache>
                <c:formatCode>0.0</c:formatCode>
                <c:ptCount val="9"/>
                <c:pt idx="0">
                  <c:v>10.5</c:v>
                </c:pt>
                <c:pt idx="1">
                  <c:v>16.399999999999999</c:v>
                </c:pt>
                <c:pt idx="2">
                  <c:v>25.4</c:v>
                </c:pt>
                <c:pt idx="3">
                  <c:v>43.7</c:v>
                </c:pt>
                <c:pt idx="4">
                  <c:v>35.1</c:v>
                </c:pt>
                <c:pt idx="5">
                  <c:v>21.4</c:v>
                </c:pt>
                <c:pt idx="6">
                  <c:v>15.8</c:v>
                </c:pt>
                <c:pt idx="7">
                  <c:v>14.1</c:v>
                </c:pt>
                <c:pt idx="8">
                  <c:v>8.3000000000000007</c:v>
                </c:pt>
              </c:numCache>
            </c:numRef>
          </c:val>
          <c:extLst>
            <c:ext xmlns:c16="http://schemas.microsoft.com/office/drawing/2014/chart" uri="{C3380CC4-5D6E-409C-BE32-E72D297353CC}">
              <c16:uniqueId val="{00000000-C617-4DEB-9DFA-739D02E078F5}"/>
            </c:ext>
          </c:extLst>
        </c:ser>
        <c:ser>
          <c:idx val="1"/>
          <c:order val="1"/>
          <c:tx>
            <c:strRef>
              <c:f>問14年齢層!$U$89</c:f>
              <c:strCache>
                <c:ptCount val="1"/>
                <c:pt idx="0">
                  <c:v>少し
取り組んでいる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問14年齢層!$S$90:$S$98</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問14年齢層!$U$90:$U$98</c:f>
              <c:numCache>
                <c:formatCode>0.0</c:formatCode>
                <c:ptCount val="9"/>
                <c:pt idx="0">
                  <c:v>21.1</c:v>
                </c:pt>
                <c:pt idx="1">
                  <c:v>8.1999999999999993</c:v>
                </c:pt>
                <c:pt idx="2">
                  <c:v>11.4</c:v>
                </c:pt>
                <c:pt idx="3">
                  <c:v>19.8</c:v>
                </c:pt>
                <c:pt idx="4">
                  <c:v>17.8</c:v>
                </c:pt>
                <c:pt idx="5">
                  <c:v>12.5</c:v>
                </c:pt>
                <c:pt idx="6">
                  <c:v>8.4</c:v>
                </c:pt>
                <c:pt idx="7">
                  <c:v>13.6</c:v>
                </c:pt>
                <c:pt idx="8">
                  <c:v>10.1</c:v>
                </c:pt>
              </c:numCache>
            </c:numRef>
          </c:val>
          <c:extLst>
            <c:ext xmlns:c16="http://schemas.microsoft.com/office/drawing/2014/chart" uri="{C3380CC4-5D6E-409C-BE32-E72D297353CC}">
              <c16:uniqueId val="{00000001-C617-4DEB-9DFA-739D02E078F5}"/>
            </c:ext>
          </c:extLst>
        </c:ser>
        <c:ser>
          <c:idx val="2"/>
          <c:order val="2"/>
          <c:tx>
            <c:strRef>
              <c:f>問14年齢層!$V$89</c:f>
              <c:strCache>
                <c:ptCount val="1"/>
                <c:pt idx="0">
                  <c:v>まだ取り組んで
いないが，今後
取り組む予定</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問14年齢層!$S$90:$S$98</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問14年齢層!$V$90:$V$98</c:f>
              <c:numCache>
                <c:formatCode>0.0</c:formatCode>
                <c:ptCount val="9"/>
                <c:pt idx="0">
                  <c:v>52.6</c:v>
                </c:pt>
                <c:pt idx="1">
                  <c:v>47.5</c:v>
                </c:pt>
                <c:pt idx="2">
                  <c:v>42.1</c:v>
                </c:pt>
                <c:pt idx="3">
                  <c:v>28.9</c:v>
                </c:pt>
                <c:pt idx="4">
                  <c:v>36</c:v>
                </c:pt>
                <c:pt idx="5">
                  <c:v>51.8</c:v>
                </c:pt>
                <c:pt idx="6">
                  <c:v>58.9</c:v>
                </c:pt>
                <c:pt idx="7">
                  <c:v>48.9</c:v>
                </c:pt>
                <c:pt idx="8">
                  <c:v>47.3</c:v>
                </c:pt>
              </c:numCache>
            </c:numRef>
          </c:val>
          <c:extLst>
            <c:ext xmlns:c16="http://schemas.microsoft.com/office/drawing/2014/chart" uri="{C3380CC4-5D6E-409C-BE32-E72D297353CC}">
              <c16:uniqueId val="{00000002-C617-4DEB-9DFA-739D02E078F5}"/>
            </c:ext>
          </c:extLst>
        </c:ser>
        <c:ser>
          <c:idx val="3"/>
          <c:order val="3"/>
          <c:tx>
            <c:strRef>
              <c:f>問14年齢層!$W$89</c:f>
              <c:strCache>
                <c:ptCount val="1"/>
                <c:pt idx="0">
                  <c:v>まだ取り組んで
いないし，取り
組む予定もない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問14年齢層!$S$90:$S$98</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問14年齢層!$W$90:$W$98</c:f>
              <c:numCache>
                <c:formatCode>0.0</c:formatCode>
                <c:ptCount val="9"/>
                <c:pt idx="0">
                  <c:v>15.8</c:v>
                </c:pt>
                <c:pt idx="1">
                  <c:v>27.9</c:v>
                </c:pt>
                <c:pt idx="2">
                  <c:v>21.1</c:v>
                </c:pt>
                <c:pt idx="3">
                  <c:v>7.1</c:v>
                </c:pt>
                <c:pt idx="4">
                  <c:v>10.7</c:v>
                </c:pt>
                <c:pt idx="5">
                  <c:v>10.7</c:v>
                </c:pt>
                <c:pt idx="6">
                  <c:v>14.7</c:v>
                </c:pt>
                <c:pt idx="7">
                  <c:v>17.899999999999999</c:v>
                </c:pt>
                <c:pt idx="8">
                  <c:v>26</c:v>
                </c:pt>
              </c:numCache>
            </c:numRef>
          </c:val>
          <c:extLst>
            <c:ext xmlns:c16="http://schemas.microsoft.com/office/drawing/2014/chart" uri="{C3380CC4-5D6E-409C-BE32-E72D297353CC}">
              <c16:uniqueId val="{00000003-C617-4DEB-9DFA-739D02E078F5}"/>
            </c:ext>
          </c:extLst>
        </c:ser>
        <c:ser>
          <c:idx val="4"/>
          <c:order val="4"/>
          <c:tx>
            <c:strRef>
              <c:f>問14年齢層!$X$89</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57-4F25-9361-DFE440E0BF1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問14年齢層!$S$90:$S$98</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問14年齢層!$X$90:$X$98</c:f>
              <c:numCache>
                <c:formatCode>0.0</c:formatCode>
                <c:ptCount val="9"/>
                <c:pt idx="0">
                  <c:v>0</c:v>
                </c:pt>
                <c:pt idx="1">
                  <c:v>0</c:v>
                </c:pt>
                <c:pt idx="2">
                  <c:v>0</c:v>
                </c:pt>
                <c:pt idx="3">
                  <c:v>0.5</c:v>
                </c:pt>
                <c:pt idx="4">
                  <c:v>0.4</c:v>
                </c:pt>
                <c:pt idx="5">
                  <c:v>3.6</c:v>
                </c:pt>
                <c:pt idx="6">
                  <c:v>2.1</c:v>
                </c:pt>
                <c:pt idx="7">
                  <c:v>5.4</c:v>
                </c:pt>
                <c:pt idx="8">
                  <c:v>8.3000000000000007</c:v>
                </c:pt>
              </c:numCache>
            </c:numRef>
          </c:val>
          <c:extLst>
            <c:ext xmlns:c16="http://schemas.microsoft.com/office/drawing/2014/chart" uri="{C3380CC4-5D6E-409C-BE32-E72D297353CC}">
              <c16:uniqueId val="{00000005-C617-4DEB-9DFA-739D02E078F5}"/>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問23経年!$T$5</c:f>
              <c:strCache>
                <c:ptCount val="1"/>
                <c:pt idx="0">
                  <c:v>感じている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問23経年!$S$6:$S$11</c:f>
              <c:strCache>
                <c:ptCount val="6"/>
                <c:pt idx="0">
                  <c:v>R１(n=1,367)</c:v>
                </c:pt>
                <c:pt idx="1">
                  <c:v>R２(n=1,378)</c:v>
                </c:pt>
                <c:pt idx="2">
                  <c:v>R3(n=1,105)</c:v>
                </c:pt>
                <c:pt idx="3">
                  <c:v>R4(n=1,193)</c:v>
                </c:pt>
                <c:pt idx="4">
                  <c:v>R5(n=1,211)</c:v>
                </c:pt>
                <c:pt idx="5">
                  <c:v>R６(n=1,210)</c:v>
                </c:pt>
              </c:strCache>
            </c:strRef>
          </c:cat>
          <c:val>
            <c:numRef>
              <c:f>問23経年!$T$6:$T$11</c:f>
              <c:numCache>
                <c:formatCode>0.0</c:formatCode>
                <c:ptCount val="6"/>
                <c:pt idx="0">
                  <c:v>25.018288222384783</c:v>
                </c:pt>
                <c:pt idx="1">
                  <c:v>24.455732946298983</c:v>
                </c:pt>
                <c:pt idx="2">
                  <c:v>22.6</c:v>
                </c:pt>
                <c:pt idx="3">
                  <c:v>21.5</c:v>
                </c:pt>
                <c:pt idx="4">
                  <c:v>23.9</c:v>
                </c:pt>
                <c:pt idx="5">
                  <c:v>20.9</c:v>
                </c:pt>
              </c:numCache>
            </c:numRef>
          </c:val>
          <c:extLst>
            <c:ext xmlns:c16="http://schemas.microsoft.com/office/drawing/2014/chart" uri="{C3380CC4-5D6E-409C-BE32-E72D297353CC}">
              <c16:uniqueId val="{00000000-10A7-47ED-9AAF-E69F4325CF59}"/>
            </c:ext>
          </c:extLst>
        </c:ser>
        <c:ser>
          <c:idx val="1"/>
          <c:order val="1"/>
          <c:tx>
            <c:strRef>
              <c:f>問23経年!$U$5</c:f>
              <c:strCache>
                <c:ptCount val="1"/>
                <c:pt idx="0">
                  <c:v>どちらかといえば
感じている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問23経年!$S$6:$S$11</c:f>
              <c:strCache>
                <c:ptCount val="6"/>
                <c:pt idx="0">
                  <c:v>R１(n=1,367)</c:v>
                </c:pt>
                <c:pt idx="1">
                  <c:v>R２(n=1,378)</c:v>
                </c:pt>
                <c:pt idx="2">
                  <c:v>R3(n=1,105)</c:v>
                </c:pt>
                <c:pt idx="3">
                  <c:v>R4(n=1,193)</c:v>
                </c:pt>
                <c:pt idx="4">
                  <c:v>R5(n=1,211)</c:v>
                </c:pt>
                <c:pt idx="5">
                  <c:v>R６(n=1,210)</c:v>
                </c:pt>
              </c:strCache>
            </c:strRef>
          </c:cat>
          <c:val>
            <c:numRef>
              <c:f>問23経年!$U$6:$U$11</c:f>
              <c:numCache>
                <c:formatCode>0.0</c:formatCode>
                <c:ptCount val="6"/>
                <c:pt idx="0">
                  <c:v>49.231894659839064</c:v>
                </c:pt>
                <c:pt idx="1">
                  <c:v>46.589259796806964</c:v>
                </c:pt>
                <c:pt idx="2">
                  <c:v>49.8</c:v>
                </c:pt>
                <c:pt idx="3">
                  <c:v>48.3</c:v>
                </c:pt>
                <c:pt idx="4">
                  <c:v>50.9</c:v>
                </c:pt>
                <c:pt idx="5">
                  <c:v>51.5</c:v>
                </c:pt>
              </c:numCache>
            </c:numRef>
          </c:val>
          <c:extLst>
            <c:ext xmlns:c16="http://schemas.microsoft.com/office/drawing/2014/chart" uri="{C3380CC4-5D6E-409C-BE32-E72D297353CC}">
              <c16:uniqueId val="{00000001-10A7-47ED-9AAF-E69F4325CF59}"/>
            </c:ext>
          </c:extLst>
        </c:ser>
        <c:ser>
          <c:idx val="2"/>
          <c:order val="2"/>
          <c:tx>
            <c:strRef>
              <c:f>問23経年!$V$5</c:f>
              <c:strCache>
                <c:ptCount val="1"/>
                <c:pt idx="0">
                  <c:v>どちらかといえば
感じていない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問23経年!$S$6:$S$11</c:f>
              <c:strCache>
                <c:ptCount val="6"/>
                <c:pt idx="0">
                  <c:v>R１(n=1,367)</c:v>
                </c:pt>
                <c:pt idx="1">
                  <c:v>R２(n=1,378)</c:v>
                </c:pt>
                <c:pt idx="2">
                  <c:v>R3(n=1,105)</c:v>
                </c:pt>
                <c:pt idx="3">
                  <c:v>R4(n=1,193)</c:v>
                </c:pt>
                <c:pt idx="4">
                  <c:v>R5(n=1,211)</c:v>
                </c:pt>
                <c:pt idx="5">
                  <c:v>R６(n=1,210)</c:v>
                </c:pt>
              </c:strCache>
            </c:strRef>
          </c:cat>
          <c:val>
            <c:numRef>
              <c:f>問23経年!$V$6:$V$11</c:f>
              <c:numCache>
                <c:formatCode>0.0</c:formatCode>
                <c:ptCount val="6"/>
                <c:pt idx="0">
                  <c:v>17.922457937088517</c:v>
                </c:pt>
                <c:pt idx="1">
                  <c:v>19.37590711175617</c:v>
                </c:pt>
                <c:pt idx="2">
                  <c:v>18.100000000000001</c:v>
                </c:pt>
                <c:pt idx="3">
                  <c:v>20.8</c:v>
                </c:pt>
                <c:pt idx="4">
                  <c:v>18.2</c:v>
                </c:pt>
                <c:pt idx="5">
                  <c:v>19.2</c:v>
                </c:pt>
              </c:numCache>
            </c:numRef>
          </c:val>
          <c:extLst>
            <c:ext xmlns:c16="http://schemas.microsoft.com/office/drawing/2014/chart" uri="{C3380CC4-5D6E-409C-BE32-E72D297353CC}">
              <c16:uniqueId val="{00000002-10A7-47ED-9AAF-E69F4325CF59}"/>
            </c:ext>
          </c:extLst>
        </c:ser>
        <c:ser>
          <c:idx val="3"/>
          <c:order val="3"/>
          <c:tx>
            <c:strRef>
              <c:f>問23経年!$W$5</c:f>
              <c:strCache>
                <c:ptCount val="1"/>
                <c:pt idx="0">
                  <c:v>感じていない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問23経年!$S$6:$S$11</c:f>
              <c:strCache>
                <c:ptCount val="6"/>
                <c:pt idx="0">
                  <c:v>R１(n=1,367)</c:v>
                </c:pt>
                <c:pt idx="1">
                  <c:v>R２(n=1,378)</c:v>
                </c:pt>
                <c:pt idx="2">
                  <c:v>R3(n=1,105)</c:v>
                </c:pt>
                <c:pt idx="3">
                  <c:v>R4(n=1,193)</c:v>
                </c:pt>
                <c:pt idx="4">
                  <c:v>R5(n=1,211)</c:v>
                </c:pt>
                <c:pt idx="5">
                  <c:v>R６(n=1,210)</c:v>
                </c:pt>
              </c:strCache>
            </c:strRef>
          </c:cat>
          <c:val>
            <c:numRef>
              <c:f>問23経年!$W$6:$W$11</c:f>
              <c:numCache>
                <c:formatCode>0.0</c:formatCode>
                <c:ptCount val="6"/>
                <c:pt idx="0">
                  <c:v>6.6569129480614482</c:v>
                </c:pt>
                <c:pt idx="1">
                  <c:v>8.0551523947750372</c:v>
                </c:pt>
                <c:pt idx="2">
                  <c:v>7</c:v>
                </c:pt>
                <c:pt idx="3">
                  <c:v>7</c:v>
                </c:pt>
                <c:pt idx="4">
                  <c:v>5.8</c:v>
                </c:pt>
                <c:pt idx="5">
                  <c:v>6.7</c:v>
                </c:pt>
              </c:numCache>
            </c:numRef>
          </c:val>
          <c:extLst>
            <c:ext xmlns:c16="http://schemas.microsoft.com/office/drawing/2014/chart" uri="{C3380CC4-5D6E-409C-BE32-E72D297353CC}">
              <c16:uniqueId val="{00000003-10A7-47ED-9AAF-E69F4325CF59}"/>
            </c:ext>
          </c:extLst>
        </c:ser>
        <c:ser>
          <c:idx val="4"/>
          <c:order val="4"/>
          <c:tx>
            <c:strRef>
              <c:f>問23経年!$X$5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問23経年!$S$6:$S$11</c:f>
              <c:strCache>
                <c:ptCount val="6"/>
                <c:pt idx="0">
                  <c:v>R１(n=1,367)</c:v>
                </c:pt>
                <c:pt idx="1">
                  <c:v>R２(n=1,378)</c:v>
                </c:pt>
                <c:pt idx="2">
                  <c:v>R3(n=1,105)</c:v>
                </c:pt>
                <c:pt idx="3">
                  <c:v>R4(n=1,193)</c:v>
                </c:pt>
                <c:pt idx="4">
                  <c:v>R5(n=1,211)</c:v>
                </c:pt>
                <c:pt idx="5">
                  <c:v>R６(n=1,210)</c:v>
                </c:pt>
              </c:strCache>
            </c:strRef>
          </c:cat>
          <c:val>
            <c:numRef>
              <c:f>問23経年!$X$6:$X$11</c:f>
              <c:numCache>
                <c:formatCode>0.0</c:formatCode>
                <c:ptCount val="6"/>
                <c:pt idx="0">
                  <c:v>1.1704462326261889</c:v>
                </c:pt>
                <c:pt idx="1">
                  <c:v>1.5239477503628447</c:v>
                </c:pt>
                <c:pt idx="2">
                  <c:v>2.5</c:v>
                </c:pt>
                <c:pt idx="3">
                  <c:v>2.4</c:v>
                </c:pt>
                <c:pt idx="4">
                  <c:v>1.2</c:v>
                </c:pt>
                <c:pt idx="5">
                  <c:v>1.7</c:v>
                </c:pt>
              </c:numCache>
            </c:numRef>
          </c:val>
          <c:extLst>
            <c:ext xmlns:c16="http://schemas.microsoft.com/office/drawing/2014/chart" uri="{C3380CC4-5D6E-409C-BE32-E72D297353CC}">
              <c16:uniqueId val="{00000004-10A7-47ED-9AAF-E69F4325CF59}"/>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6351575456053073"/>
          <c:h val="0.81630885423103039"/>
        </c:manualLayout>
      </c:layout>
      <c:barChart>
        <c:barDir val="bar"/>
        <c:grouping val="percentStacked"/>
        <c:varyColors val="0"/>
        <c:ser>
          <c:idx val="0"/>
          <c:order val="0"/>
          <c:tx>
            <c:strRef>
              <c:f>問23経年!$T$5</c:f>
              <c:strCache>
                <c:ptCount val="1"/>
                <c:pt idx="0">
                  <c:v>感じている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3B2-4D5C-ABFF-D4B5F6B65956}"/>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3B2-4D5C-ABFF-D4B5F6B65956}"/>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問23経年!$T$4</c:f>
              <c:numCache>
                <c:formatCode>General</c:formatCode>
                <c:ptCount val="1"/>
                <c:pt idx="0">
                  <c:v>1</c:v>
                </c:pt>
              </c:numCache>
            </c:numRef>
          </c:val>
          <c:extLst>
            <c:ext xmlns:c16="http://schemas.microsoft.com/office/drawing/2014/chart" uri="{C3380CC4-5D6E-409C-BE32-E72D297353CC}">
              <c16:uniqueId val="{00000002-43B2-4D5C-ABFF-D4B5F6B65956}"/>
            </c:ext>
          </c:extLst>
        </c:ser>
        <c:ser>
          <c:idx val="1"/>
          <c:order val="1"/>
          <c:tx>
            <c:strRef>
              <c:f>問23経年!$U$5</c:f>
              <c:strCache>
                <c:ptCount val="1"/>
                <c:pt idx="0">
                  <c:v>どちらかといえば
感じている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3B2-4D5C-ABFF-D4B5F6B6595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問23経年!$U$4</c:f>
              <c:numCache>
                <c:formatCode>General</c:formatCode>
                <c:ptCount val="1"/>
                <c:pt idx="0">
                  <c:v>1</c:v>
                </c:pt>
              </c:numCache>
            </c:numRef>
          </c:val>
          <c:extLst>
            <c:ext xmlns:c16="http://schemas.microsoft.com/office/drawing/2014/chart" uri="{C3380CC4-5D6E-409C-BE32-E72D297353CC}">
              <c16:uniqueId val="{00000004-43B2-4D5C-ABFF-D4B5F6B65956}"/>
            </c:ext>
          </c:extLst>
        </c:ser>
        <c:ser>
          <c:idx val="2"/>
          <c:order val="2"/>
          <c:tx>
            <c:strRef>
              <c:f>問23経年!$V$5</c:f>
              <c:strCache>
                <c:ptCount val="1"/>
                <c:pt idx="0">
                  <c:v>どちらかといえば
感じていない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43B2-4D5C-ABFF-D4B5F6B6595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問23経年!$V$4</c:f>
              <c:numCache>
                <c:formatCode>General</c:formatCode>
                <c:ptCount val="1"/>
                <c:pt idx="0">
                  <c:v>1</c:v>
                </c:pt>
              </c:numCache>
            </c:numRef>
          </c:val>
          <c:extLst>
            <c:ext xmlns:c16="http://schemas.microsoft.com/office/drawing/2014/chart" uri="{C3380CC4-5D6E-409C-BE32-E72D297353CC}">
              <c16:uniqueId val="{00000007-43B2-4D5C-ABFF-D4B5F6B65956}"/>
            </c:ext>
          </c:extLst>
        </c:ser>
        <c:ser>
          <c:idx val="3"/>
          <c:order val="3"/>
          <c:tx>
            <c:strRef>
              <c:f>問23経年!$W$5</c:f>
              <c:strCache>
                <c:ptCount val="1"/>
                <c:pt idx="0">
                  <c:v>感じていない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問23経年!$W$4</c:f>
              <c:numCache>
                <c:formatCode>General</c:formatCode>
                <c:ptCount val="1"/>
                <c:pt idx="0">
                  <c:v>1</c:v>
                </c:pt>
              </c:numCache>
            </c:numRef>
          </c:val>
          <c:extLst>
            <c:ext xmlns:c16="http://schemas.microsoft.com/office/drawing/2014/chart" uri="{C3380CC4-5D6E-409C-BE32-E72D297353CC}">
              <c16:uniqueId val="{00000008-43B2-4D5C-ABFF-D4B5F6B65956}"/>
            </c:ext>
          </c:extLst>
        </c:ser>
        <c:ser>
          <c:idx val="4"/>
          <c:order val="4"/>
          <c:tx>
            <c:strRef>
              <c:f>問23経年!$X$5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43B2-4D5C-ABFF-D4B5F6B6595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問23経年!$X$4</c:f>
              <c:numCache>
                <c:formatCode>General</c:formatCode>
                <c:ptCount val="1"/>
                <c:pt idx="0">
                  <c:v>1</c:v>
                </c:pt>
              </c:numCache>
            </c:numRef>
          </c:val>
          <c:extLst>
            <c:ext xmlns:c16="http://schemas.microsoft.com/office/drawing/2014/chart" uri="{C3380CC4-5D6E-409C-BE32-E72D297353CC}">
              <c16:uniqueId val="{0000000B-43B2-4D5C-ABFF-D4B5F6B65956}"/>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問23年齢層!$T$5</c:f>
              <c:strCache>
                <c:ptCount val="1"/>
                <c:pt idx="0">
                  <c:v>感じている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問23年齢層!$S$6:$S$14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問23年齢層!$T$6:$T$14</c:f>
              <c:numCache>
                <c:formatCode>0.0</c:formatCode>
                <c:ptCount val="9"/>
                <c:pt idx="0">
                  <c:v>36.799999999999997</c:v>
                </c:pt>
                <c:pt idx="1">
                  <c:v>50.8</c:v>
                </c:pt>
                <c:pt idx="2">
                  <c:v>23.7</c:v>
                </c:pt>
                <c:pt idx="3">
                  <c:v>27.9</c:v>
                </c:pt>
                <c:pt idx="4">
                  <c:v>15.7</c:v>
                </c:pt>
                <c:pt idx="5">
                  <c:v>24.1</c:v>
                </c:pt>
                <c:pt idx="6">
                  <c:v>14.7</c:v>
                </c:pt>
                <c:pt idx="7">
                  <c:v>15.2</c:v>
                </c:pt>
                <c:pt idx="8">
                  <c:v>14.2</c:v>
                </c:pt>
              </c:numCache>
            </c:numRef>
          </c:val>
          <c:extLst>
            <c:ext xmlns:c16="http://schemas.microsoft.com/office/drawing/2014/chart" uri="{C3380CC4-5D6E-409C-BE32-E72D297353CC}">
              <c16:uniqueId val="{00000000-83BB-48CC-B7F6-2442E2D19A28}"/>
            </c:ext>
          </c:extLst>
        </c:ser>
        <c:ser>
          <c:idx val="1"/>
          <c:order val="1"/>
          <c:tx>
            <c:strRef>
              <c:f>問23年齢層!$U$5</c:f>
              <c:strCache>
                <c:ptCount val="1"/>
                <c:pt idx="0">
                  <c:v>どちらかといえば
感じている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問23年齢層!$S$6:$S$14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問23年齢層!$U$6:$U$14</c:f>
              <c:numCache>
                <c:formatCode>0.0</c:formatCode>
                <c:ptCount val="9"/>
                <c:pt idx="0">
                  <c:v>36.799999999999997</c:v>
                </c:pt>
                <c:pt idx="1">
                  <c:v>36.1</c:v>
                </c:pt>
                <c:pt idx="2">
                  <c:v>50</c:v>
                </c:pt>
                <c:pt idx="3">
                  <c:v>55.8</c:v>
                </c:pt>
                <c:pt idx="4">
                  <c:v>59.9</c:v>
                </c:pt>
                <c:pt idx="5">
                  <c:v>43.8</c:v>
                </c:pt>
                <c:pt idx="6">
                  <c:v>53.7</c:v>
                </c:pt>
                <c:pt idx="7">
                  <c:v>52.7</c:v>
                </c:pt>
                <c:pt idx="8">
                  <c:v>47.3</c:v>
                </c:pt>
              </c:numCache>
            </c:numRef>
          </c:val>
          <c:extLst>
            <c:ext xmlns:c16="http://schemas.microsoft.com/office/drawing/2014/chart" uri="{C3380CC4-5D6E-409C-BE32-E72D297353CC}">
              <c16:uniqueId val="{00000001-83BB-48CC-B7F6-2442E2D19A28}"/>
            </c:ext>
          </c:extLst>
        </c:ser>
        <c:ser>
          <c:idx val="2"/>
          <c:order val="2"/>
          <c:tx>
            <c:strRef>
              <c:f>問23年齢層!$V$5</c:f>
              <c:strCache>
                <c:ptCount val="1"/>
                <c:pt idx="0">
                  <c:v>どちらかといえば
感じていない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問23年齢層!$S$6:$S$14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問23年齢層!$V$6:$V$14</c:f>
              <c:numCache>
                <c:formatCode>0.0</c:formatCode>
                <c:ptCount val="9"/>
                <c:pt idx="0">
                  <c:v>15.8</c:v>
                </c:pt>
                <c:pt idx="1">
                  <c:v>9.8000000000000007</c:v>
                </c:pt>
                <c:pt idx="2">
                  <c:v>17.5</c:v>
                </c:pt>
                <c:pt idx="3">
                  <c:v>12.7</c:v>
                </c:pt>
                <c:pt idx="4">
                  <c:v>16.100000000000001</c:v>
                </c:pt>
                <c:pt idx="5">
                  <c:v>26.8</c:v>
                </c:pt>
                <c:pt idx="6">
                  <c:v>22.1</c:v>
                </c:pt>
                <c:pt idx="7">
                  <c:v>27.2</c:v>
                </c:pt>
                <c:pt idx="8">
                  <c:v>21.3</c:v>
                </c:pt>
              </c:numCache>
            </c:numRef>
          </c:val>
          <c:extLst>
            <c:ext xmlns:c16="http://schemas.microsoft.com/office/drawing/2014/chart" uri="{C3380CC4-5D6E-409C-BE32-E72D297353CC}">
              <c16:uniqueId val="{00000002-83BB-48CC-B7F6-2442E2D19A28}"/>
            </c:ext>
          </c:extLst>
        </c:ser>
        <c:ser>
          <c:idx val="3"/>
          <c:order val="3"/>
          <c:tx>
            <c:strRef>
              <c:f>問23年齢層!$W$5</c:f>
              <c:strCache>
                <c:ptCount val="1"/>
                <c:pt idx="0">
                  <c:v>感じていない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問23年齢層!$S$6:$S$14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問23年齢層!$W$6:$W$14</c:f>
              <c:numCache>
                <c:formatCode>0.0</c:formatCode>
                <c:ptCount val="9"/>
                <c:pt idx="0">
                  <c:v>10.5</c:v>
                </c:pt>
                <c:pt idx="1">
                  <c:v>3.3</c:v>
                </c:pt>
                <c:pt idx="2">
                  <c:v>8.8000000000000007</c:v>
                </c:pt>
                <c:pt idx="3">
                  <c:v>3</c:v>
                </c:pt>
                <c:pt idx="4">
                  <c:v>6.6</c:v>
                </c:pt>
                <c:pt idx="5">
                  <c:v>4.5</c:v>
                </c:pt>
                <c:pt idx="6">
                  <c:v>9.5</c:v>
                </c:pt>
                <c:pt idx="7">
                  <c:v>4.3</c:v>
                </c:pt>
                <c:pt idx="8">
                  <c:v>11.8</c:v>
                </c:pt>
              </c:numCache>
            </c:numRef>
          </c:val>
          <c:extLst>
            <c:ext xmlns:c16="http://schemas.microsoft.com/office/drawing/2014/chart" uri="{C3380CC4-5D6E-409C-BE32-E72D297353CC}">
              <c16:uniqueId val="{00000004-83BB-48CC-B7F6-2442E2D19A28}"/>
            </c:ext>
          </c:extLst>
        </c:ser>
        <c:ser>
          <c:idx val="4"/>
          <c:order val="4"/>
          <c:tx>
            <c:strRef>
              <c:f>問23年齢層!$X$5</c:f>
              <c:strCache>
                <c:ptCount val="1"/>
                <c:pt idx="0">
                  <c:v>（無効回答）</c:v>
                </c:pt>
              </c:strCache>
            </c:strRef>
          </c:tx>
          <c:spPr>
            <a:solidFill>
              <a:schemeClr val="bg1"/>
            </a:solidFill>
            <a:ln>
              <a:solidFill>
                <a:schemeClr val="tx1"/>
              </a:solidFill>
            </a:ln>
            <a:effectLst/>
          </c:spPr>
          <c:invertIfNegative val="0"/>
          <c:dLbls>
            <c:dLbl>
              <c:idx val="3"/>
              <c:layout>
                <c:manualLayout>
                  <c:x val="2.33311856209259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6C-4F2B-A645-77E446088B4F}"/>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6C-4F2B-A645-77E446088B4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問23年齢層!$S$6:$S$14</c:f>
              <c:strCache>
                <c:ptCount val="9"/>
                <c:pt idx="0">
                  <c:v>16～19歳(n=19)</c:v>
                </c:pt>
                <c:pt idx="1">
                  <c:v>20～29歳(n=61)</c:v>
                </c:pt>
                <c:pt idx="2">
                  <c:v>30～39歳(n=114)</c:v>
                </c:pt>
                <c:pt idx="3">
                  <c:v>40～49歳(n=197)</c:v>
                </c:pt>
                <c:pt idx="4">
                  <c:v>50～59歳(n=242)</c:v>
                </c:pt>
                <c:pt idx="5">
                  <c:v>60～64歳(n=112)</c:v>
                </c:pt>
                <c:pt idx="6">
                  <c:v>65～69歳(n=95)</c:v>
                </c:pt>
                <c:pt idx="7">
                  <c:v>70～74歳(n=184)</c:v>
                </c:pt>
                <c:pt idx="8">
                  <c:v>75歳以上(n=169)</c:v>
                </c:pt>
              </c:strCache>
            </c:strRef>
          </c:cat>
          <c:val>
            <c:numRef>
              <c:f>問23年齢層!$X$6:$X$14</c:f>
              <c:numCache>
                <c:formatCode>0.0</c:formatCode>
                <c:ptCount val="9"/>
                <c:pt idx="0">
                  <c:v>0</c:v>
                </c:pt>
                <c:pt idx="1">
                  <c:v>0</c:v>
                </c:pt>
                <c:pt idx="2">
                  <c:v>0</c:v>
                </c:pt>
                <c:pt idx="3">
                  <c:v>0.5</c:v>
                </c:pt>
                <c:pt idx="4">
                  <c:v>1.7</c:v>
                </c:pt>
                <c:pt idx="5">
                  <c:v>0.9</c:v>
                </c:pt>
                <c:pt idx="6">
                  <c:v>0</c:v>
                </c:pt>
                <c:pt idx="7">
                  <c:v>0.5</c:v>
                </c:pt>
                <c:pt idx="8">
                  <c:v>5.3</c:v>
                </c:pt>
              </c:numCache>
            </c:numRef>
          </c:val>
          <c:extLst>
            <c:ext xmlns:c16="http://schemas.microsoft.com/office/drawing/2014/chart" uri="{C3380CC4-5D6E-409C-BE32-E72D297353CC}">
              <c16:uniqueId val="{00000005-83BB-48CC-B7F6-2442E2D19A28}"/>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528664182703611"/>
          <c:w val="0.96351575456053073"/>
          <c:h val="0.81630885423103039"/>
        </c:manualLayout>
      </c:layout>
      <c:barChart>
        <c:barDir val="bar"/>
        <c:grouping val="percentStacked"/>
        <c:varyColors val="0"/>
        <c:ser>
          <c:idx val="0"/>
          <c:order val="0"/>
          <c:tx>
            <c:strRef>
              <c:f>問23年齢層!$T$5</c:f>
              <c:strCache>
                <c:ptCount val="1"/>
                <c:pt idx="0">
                  <c:v>感じている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E9C8-493A-9B62-7BEFE244ACF4}"/>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9C8-493A-9B62-7BEFE244ACF4}"/>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問23年齢層!$T$4</c:f>
              <c:numCache>
                <c:formatCode>General</c:formatCode>
                <c:ptCount val="1"/>
                <c:pt idx="0">
                  <c:v>1</c:v>
                </c:pt>
              </c:numCache>
            </c:numRef>
          </c:val>
          <c:extLst>
            <c:ext xmlns:c16="http://schemas.microsoft.com/office/drawing/2014/chart" uri="{C3380CC4-5D6E-409C-BE32-E72D297353CC}">
              <c16:uniqueId val="{00000002-E9C8-493A-9B62-7BEFE244ACF4}"/>
            </c:ext>
          </c:extLst>
        </c:ser>
        <c:ser>
          <c:idx val="1"/>
          <c:order val="1"/>
          <c:tx>
            <c:strRef>
              <c:f>問23年齢層!$U$5</c:f>
              <c:strCache>
                <c:ptCount val="1"/>
                <c:pt idx="0">
                  <c:v>どちらかといえば
感じている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E9C8-493A-9B62-7BEFE244ACF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問23年齢層!$U$4</c:f>
              <c:numCache>
                <c:formatCode>General</c:formatCode>
                <c:ptCount val="1"/>
                <c:pt idx="0">
                  <c:v>1</c:v>
                </c:pt>
              </c:numCache>
            </c:numRef>
          </c:val>
          <c:extLst>
            <c:ext xmlns:c16="http://schemas.microsoft.com/office/drawing/2014/chart" uri="{C3380CC4-5D6E-409C-BE32-E72D297353CC}">
              <c16:uniqueId val="{00000004-E9C8-493A-9B62-7BEFE244ACF4}"/>
            </c:ext>
          </c:extLst>
        </c:ser>
        <c:ser>
          <c:idx val="2"/>
          <c:order val="2"/>
          <c:tx>
            <c:strRef>
              <c:f>問23年齢層!$V$5</c:f>
              <c:strCache>
                <c:ptCount val="1"/>
                <c:pt idx="0">
                  <c:v>どちらかといえば
感じていない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E9C8-493A-9B62-7BEFE244ACF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問23年齢層!$V$4</c:f>
              <c:numCache>
                <c:formatCode>General</c:formatCode>
                <c:ptCount val="1"/>
                <c:pt idx="0">
                  <c:v>1</c:v>
                </c:pt>
              </c:numCache>
            </c:numRef>
          </c:val>
          <c:extLst>
            <c:ext xmlns:c16="http://schemas.microsoft.com/office/drawing/2014/chart" uri="{C3380CC4-5D6E-409C-BE32-E72D297353CC}">
              <c16:uniqueId val="{00000007-E9C8-493A-9B62-7BEFE244ACF4}"/>
            </c:ext>
          </c:extLst>
        </c:ser>
        <c:ser>
          <c:idx val="3"/>
          <c:order val="3"/>
          <c:tx>
            <c:strRef>
              <c:f>問23年齢層!$W$5</c:f>
              <c:strCache>
                <c:ptCount val="1"/>
                <c:pt idx="0">
                  <c:v>感じていない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問23年齢層!$W$4</c:f>
              <c:numCache>
                <c:formatCode>General</c:formatCode>
                <c:ptCount val="1"/>
                <c:pt idx="0">
                  <c:v>1</c:v>
                </c:pt>
              </c:numCache>
            </c:numRef>
          </c:val>
          <c:extLst>
            <c:ext xmlns:c16="http://schemas.microsoft.com/office/drawing/2014/chart" uri="{C3380CC4-5D6E-409C-BE32-E72D297353CC}">
              <c16:uniqueId val="{00000008-E9C8-493A-9B62-7BEFE244ACF4}"/>
            </c:ext>
          </c:extLst>
        </c:ser>
        <c:ser>
          <c:idx val="4"/>
          <c:order val="4"/>
          <c:tx>
            <c:strRef>
              <c:f>問23年齢層!$X$5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E9C8-493A-9B62-7BEFE244ACF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問23年齢層!$X$4</c:f>
              <c:numCache>
                <c:formatCode>General</c:formatCode>
                <c:ptCount val="1"/>
                <c:pt idx="0">
                  <c:v>1</c:v>
                </c:pt>
              </c:numCache>
            </c:numRef>
          </c:val>
          <c:extLst>
            <c:ext xmlns:c16="http://schemas.microsoft.com/office/drawing/2014/chart" uri="{C3380CC4-5D6E-409C-BE32-E72D297353CC}">
              <c16:uniqueId val="{0000000B-E9C8-493A-9B62-7BEFE244ACF4}"/>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EE8D-40BF-A73E-D66DABA72E70}"/>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EE8D-40BF-A73E-D66DABA72E70}"/>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EE8D-40BF-A73E-D66DABA72E70}"/>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EE8D-40BF-A73E-D66DABA72E70}"/>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EE8D-40BF-A73E-D66DABA72E70}"/>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EE8D-40BF-A73E-D66DABA72E7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問24!$N$4:$N$6</c:f>
              <c:strCache>
                <c:ptCount val="3"/>
                <c:pt idx="0">
                  <c:v>受けている</c:v>
                </c:pt>
                <c:pt idx="1">
                  <c:v>受けていない</c:v>
                </c:pt>
                <c:pt idx="2">
                  <c:v>（無効回答）</c:v>
                </c:pt>
              </c:strCache>
            </c:strRef>
          </c:cat>
          <c:val>
            <c:numRef>
              <c:f>問24!$P$4:$P$6</c:f>
              <c:numCache>
                <c:formatCode>0.0"%"</c:formatCode>
                <c:ptCount val="3"/>
                <c:pt idx="0">
                  <c:v>63</c:v>
                </c:pt>
                <c:pt idx="1">
                  <c:v>34.700000000000003</c:v>
                </c:pt>
                <c:pt idx="2">
                  <c:v>2.2999999999999998</c:v>
                </c:pt>
              </c:numCache>
            </c:numRef>
          </c:val>
          <c:extLst>
            <c:ext xmlns:c16="http://schemas.microsoft.com/office/drawing/2014/chart" uri="{C3380CC4-5D6E-409C-BE32-E72D297353CC}">
              <c16:uniqueId val="{00000006-EE8D-40BF-A73E-D66DABA72E7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tx>
            <c:strRef>
              <c:f>問24!$N$26:$N$28</c:f>
              <c:strCache>
                <c:ptCount val="3"/>
                <c:pt idx="0">
                  <c:v>受けている</c:v>
                </c:pt>
                <c:pt idx="1">
                  <c:v>受けていない</c:v>
                </c:pt>
                <c:pt idx="2">
                  <c:v>（無効回答）</c:v>
                </c:pt>
              </c:strCache>
            </c:strRef>
          </c:tx>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764D-4443-AACC-44EDDB45DA0C}"/>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764D-4443-AACC-44EDDB45DA0C}"/>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764D-4443-AACC-44EDDB45DA0C}"/>
              </c:ext>
            </c:extLst>
          </c:dPt>
          <c:dLbls>
            <c:dLbl>
              <c:idx val="0"/>
              <c:layout>
                <c:manualLayout>
                  <c:x val="-3.9845307244463926E-3"/>
                  <c:y val="2.2621605427684339E-2"/>
                </c:manualLayout>
              </c:layout>
              <c:tx>
                <c:rich>
                  <a:bodyPr/>
                  <a:lstStyle/>
                  <a:p>
                    <a:fld id="{1DEE8D4F-377A-4BC5-9344-AEB3FA6E741C}" type="CATEGORYNAME">
                      <a:rPr lang="ja-JP" altLang="en-US"/>
                      <a:pPr/>
                      <a:t>[分類名]</a:t>
                    </a:fld>
                    <a:endParaRPr lang="ja-JP" altLang="en-US" baseline="0"/>
                  </a:p>
                  <a:p>
                    <a:fld id="{931604B3-16A2-4785-9692-48037DDCD3B9}"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764D-4443-AACC-44EDDB45DA0C}"/>
                </c:ext>
              </c:extLst>
            </c:dLbl>
            <c:dLbl>
              <c:idx val="1"/>
              <c:layout>
                <c:manualLayout>
                  <c:x val="7.5679719497634673E-3"/>
                  <c:y val="1.0161373948164243E-2"/>
                </c:manualLayout>
              </c:layout>
              <c:tx>
                <c:rich>
                  <a:bodyPr/>
                  <a:lstStyle/>
                  <a:p>
                    <a:fld id="{2F66F4D3-000F-4D0D-B938-DFE1246549DF}" type="CATEGORYNAME">
                      <a:rPr lang="ja-JP" altLang="en-US"/>
                      <a:pPr/>
                      <a:t>[分類名]</a:t>
                    </a:fld>
                    <a:endParaRPr lang="ja-JP" altLang="en-US" baseline="0"/>
                  </a:p>
                  <a:p>
                    <a:fld id="{6BA2DBBC-CAED-44B3-887D-C85E52151D04}"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764D-4443-AACC-44EDDB45DA0C}"/>
                </c:ext>
              </c:extLst>
            </c:dLbl>
            <c:dLbl>
              <c:idx val="2"/>
              <c:layout>
                <c:manualLayout>
                  <c:x val="1.8786807119359601E-2"/>
                  <c:y val="3.7235641471026846E-3"/>
                </c:manualLayout>
              </c:layout>
              <c:tx>
                <c:rich>
                  <a:bodyPr/>
                  <a:lstStyle/>
                  <a:p>
                    <a:fld id="{A226E520-2D36-4B62-AC49-0B3B962FE845}" type="CATEGORYNAME">
                      <a:rPr lang="ja-JP" altLang="en-US"/>
                      <a:pPr/>
                      <a:t>[分類名]</a:t>
                    </a:fld>
                    <a:endParaRPr lang="ja-JP" altLang="en-US" baseline="0"/>
                  </a:p>
                  <a:p>
                    <a:fld id="{7E59DCEB-E76D-49DA-BA22-479EC4AE1976}"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764D-4443-AACC-44EDDB45DA0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問24!$N$26:$N$28</c:f>
              <c:strCache>
                <c:ptCount val="3"/>
                <c:pt idx="0">
                  <c:v>受けている</c:v>
                </c:pt>
                <c:pt idx="1">
                  <c:v>受けていない</c:v>
                </c:pt>
                <c:pt idx="2">
                  <c:v>（無効回答）</c:v>
                </c:pt>
              </c:strCache>
            </c:strRef>
          </c:cat>
          <c:val>
            <c:numRef>
              <c:f>問24!$P$26:$P$28</c:f>
              <c:numCache>
                <c:formatCode>0.0"%"</c:formatCode>
                <c:ptCount val="3"/>
                <c:pt idx="0">
                  <c:v>51.6</c:v>
                </c:pt>
                <c:pt idx="1">
                  <c:v>45.8</c:v>
                </c:pt>
                <c:pt idx="2">
                  <c:v>2.6</c:v>
                </c:pt>
              </c:numCache>
            </c:numRef>
          </c:val>
          <c:extLst>
            <c:ext xmlns:c16="http://schemas.microsoft.com/office/drawing/2014/chart" uri="{C3380CC4-5D6E-409C-BE32-E72D297353CC}">
              <c16:uniqueId val="{00000006-764D-4443-AACC-44EDDB45DA0C}"/>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7-79A9-4DC8-B5C1-573E0ADFC6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9-79A9-4DC8-B5C1-573E0ADFC608}"/>
              </c:ext>
            </c:extLst>
          </c:dPt>
          <c:cat>
            <c:strRef>
              <c:f>問24!$N$26:$N$28</c:f>
              <c:strCache>
                <c:ptCount val="3"/>
                <c:pt idx="0">
                  <c:v>受けている</c:v>
                </c:pt>
                <c:pt idx="1">
                  <c:v>受けていない</c:v>
                </c:pt>
                <c:pt idx="2">
                  <c:v>（無効回答）</c:v>
                </c:pt>
              </c:strCache>
            </c:strRef>
          </c:cat>
          <c:val>
            <c:numLit>
              <c:formatCode>General</c:formatCode>
              <c:ptCount val="2"/>
              <c:pt idx="0">
                <c:v>588</c:v>
              </c:pt>
              <c:pt idx="1">
                <c:v>48.6</c:v>
              </c:pt>
            </c:numLit>
          </c:val>
          <c:extLst>
            <c:ext xmlns:c16="http://schemas.microsoft.com/office/drawing/2014/chart" uri="{C3380CC4-5D6E-409C-BE32-E72D297353CC}">
              <c16:uniqueId val="{0000000A-764D-4443-AACC-44EDDB45DA0C}"/>
            </c:ext>
          </c:extLst>
        </c:ser>
        <c:ser>
          <c:idx val="2"/>
          <c:order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0B-79A9-4DC8-B5C1-573E0ADFC6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D-79A9-4DC8-B5C1-573E0ADFC608}"/>
              </c:ext>
            </c:extLst>
          </c:dPt>
          <c:cat>
            <c:strRef>
              <c:f>問24!$N$26:$N$28</c:f>
              <c:strCache>
                <c:ptCount val="3"/>
                <c:pt idx="0">
                  <c:v>受けている</c:v>
                </c:pt>
                <c:pt idx="1">
                  <c:v>受けていない</c:v>
                </c:pt>
                <c:pt idx="2">
                  <c:v>（無効回答）</c:v>
                </c:pt>
              </c:strCache>
            </c:strRef>
          </c:cat>
          <c:val>
            <c:numLit>
              <c:formatCode>General</c:formatCode>
              <c:ptCount val="2"/>
              <c:pt idx="0">
                <c:v>594</c:v>
              </c:pt>
              <c:pt idx="1">
                <c:v>49.1</c:v>
              </c:pt>
            </c:numLit>
          </c:val>
          <c:extLst>
            <c:ext xmlns:c16="http://schemas.microsoft.com/office/drawing/2014/chart" uri="{C3380CC4-5D6E-409C-BE32-E72D297353CC}">
              <c16:uniqueId val="{0000000B-764D-4443-AACC-44EDDB45DA0C}"/>
            </c:ext>
          </c:extLst>
        </c:ser>
        <c:ser>
          <c:idx val="3"/>
          <c:order val="3"/>
          <c:dPt>
            <c:idx val="0"/>
            <c:bubble3D val="0"/>
            <c:spPr>
              <a:solidFill>
                <a:schemeClr val="accent1"/>
              </a:solidFill>
              <a:ln w="19050">
                <a:solidFill>
                  <a:schemeClr val="lt1"/>
                </a:solidFill>
              </a:ln>
              <a:effectLst/>
            </c:spPr>
            <c:extLst>
              <c:ext xmlns:c16="http://schemas.microsoft.com/office/drawing/2014/chart" uri="{C3380CC4-5D6E-409C-BE32-E72D297353CC}">
                <c16:uniqueId val="{0000000F-79A9-4DC8-B5C1-573E0ADFC6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1-79A9-4DC8-B5C1-573E0ADFC608}"/>
              </c:ext>
            </c:extLst>
          </c:dPt>
          <c:cat>
            <c:strRef>
              <c:f>問24!$N$26:$N$28</c:f>
              <c:strCache>
                <c:ptCount val="3"/>
                <c:pt idx="0">
                  <c:v>受けている</c:v>
                </c:pt>
                <c:pt idx="1">
                  <c:v>受けていない</c:v>
                </c:pt>
                <c:pt idx="2">
                  <c:v>（無効回答）</c:v>
                </c:pt>
              </c:strCache>
            </c:strRef>
          </c:cat>
          <c:val>
            <c:numLit>
              <c:formatCode>General</c:formatCode>
              <c:ptCount val="2"/>
              <c:pt idx="0">
                <c:v>29</c:v>
              </c:pt>
              <c:pt idx="1">
                <c:v>2.4</c:v>
              </c:pt>
            </c:numLit>
          </c:val>
          <c:extLst>
            <c:ext xmlns:c16="http://schemas.microsoft.com/office/drawing/2014/chart" uri="{C3380CC4-5D6E-409C-BE32-E72D297353CC}">
              <c16:uniqueId val="{0000000C-764D-4443-AACC-44EDDB45DA0C}"/>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2614156489"/>
          <c:y val="0.302479374378544"/>
          <c:w val="0.74166005768331478"/>
          <c:h val="0.50740193312013482"/>
        </c:manualLayout>
      </c:layout>
      <c:barChart>
        <c:barDir val="bar"/>
        <c:grouping val="percentStacked"/>
        <c:varyColors val="0"/>
        <c:ser>
          <c:idx val="0"/>
          <c:order val="0"/>
          <c:tx>
            <c:strRef>
              <c:f>問24経年!$T$5</c:f>
              <c:strCache>
                <c:ptCount val="1"/>
                <c:pt idx="0">
                  <c:v>受けている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問24経年!$S$6:$S$7</c:f>
              <c:strCache>
                <c:ptCount val="2"/>
                <c:pt idx="0">
                  <c:v>R5(n=1,211)</c:v>
                </c:pt>
                <c:pt idx="1">
                  <c:v>R6(n=1,210)</c:v>
                </c:pt>
              </c:strCache>
            </c:strRef>
          </c:cat>
          <c:val>
            <c:numRef>
              <c:f>問24経年!$T$6:$T$7</c:f>
              <c:numCache>
                <c:formatCode>0.0</c:formatCode>
                <c:ptCount val="2"/>
                <c:pt idx="0">
                  <c:v>60</c:v>
                </c:pt>
                <c:pt idx="1">
                  <c:v>63</c:v>
                </c:pt>
              </c:numCache>
            </c:numRef>
          </c:val>
          <c:extLst>
            <c:ext xmlns:c16="http://schemas.microsoft.com/office/drawing/2014/chart" uri="{C3380CC4-5D6E-409C-BE32-E72D297353CC}">
              <c16:uniqueId val="{00000000-6256-4E28-99FA-3494DBA796C2}"/>
            </c:ext>
          </c:extLst>
        </c:ser>
        <c:ser>
          <c:idx val="1"/>
          <c:order val="1"/>
          <c:tx>
            <c:strRef>
              <c:f>問24経年!$U$5</c:f>
              <c:strCache>
                <c:ptCount val="1"/>
                <c:pt idx="0">
                  <c:v>受けていない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問24経年!$S$6:$S$7</c:f>
              <c:strCache>
                <c:ptCount val="2"/>
                <c:pt idx="0">
                  <c:v>R5(n=1,211)</c:v>
                </c:pt>
                <c:pt idx="1">
                  <c:v>R6(n=1,210)</c:v>
                </c:pt>
              </c:strCache>
            </c:strRef>
          </c:cat>
          <c:val>
            <c:numRef>
              <c:f>問24経年!$U$6:$U$7</c:f>
              <c:numCache>
                <c:formatCode>0.0</c:formatCode>
                <c:ptCount val="2"/>
                <c:pt idx="0">
                  <c:v>38.200000000000003</c:v>
                </c:pt>
                <c:pt idx="1">
                  <c:v>34.700000000000003</c:v>
                </c:pt>
              </c:numCache>
            </c:numRef>
          </c:val>
          <c:extLst>
            <c:ext xmlns:c16="http://schemas.microsoft.com/office/drawing/2014/chart" uri="{C3380CC4-5D6E-409C-BE32-E72D297353CC}">
              <c16:uniqueId val="{00000001-6256-4E28-99FA-3494DBA796C2}"/>
            </c:ext>
          </c:extLst>
        </c:ser>
        <c:ser>
          <c:idx val="2"/>
          <c:order val="2"/>
          <c:tx>
            <c:strRef>
              <c:f>問24経年!$V$5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問24経年!$S$6:$S$7</c:f>
              <c:strCache>
                <c:ptCount val="2"/>
                <c:pt idx="0">
                  <c:v>R5(n=1,211)</c:v>
                </c:pt>
                <c:pt idx="1">
                  <c:v>R6(n=1,210)</c:v>
                </c:pt>
              </c:strCache>
            </c:strRef>
          </c:cat>
          <c:val>
            <c:numRef>
              <c:f>問24経年!$V$6:$V$7</c:f>
              <c:numCache>
                <c:formatCode>0.0</c:formatCode>
                <c:ptCount val="2"/>
                <c:pt idx="0">
                  <c:v>1.7</c:v>
                </c:pt>
                <c:pt idx="1">
                  <c:v>2.2999999999999998</c:v>
                </c:pt>
              </c:numCache>
            </c:numRef>
          </c:val>
          <c:extLst>
            <c:ext xmlns:c16="http://schemas.microsoft.com/office/drawing/2014/chart" uri="{C3380CC4-5D6E-409C-BE32-E72D297353CC}">
              <c16:uniqueId val="{00000002-6256-4E28-99FA-3494DBA796C2}"/>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問24経年!$T$5</c:f>
              <c:strCache>
                <c:ptCount val="1"/>
                <c:pt idx="0">
                  <c:v>受けている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525C-42B9-BDE8-CAF9DF058A3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525C-42B9-BDE8-CAF9DF058A3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問24経年!$T$4</c:f>
              <c:numCache>
                <c:formatCode>General</c:formatCode>
                <c:ptCount val="1"/>
                <c:pt idx="0">
                  <c:v>1</c:v>
                </c:pt>
              </c:numCache>
            </c:numRef>
          </c:val>
          <c:extLst>
            <c:ext xmlns:c16="http://schemas.microsoft.com/office/drawing/2014/chart" uri="{C3380CC4-5D6E-409C-BE32-E72D297353CC}">
              <c16:uniqueId val="{00000002-525C-42B9-BDE8-CAF9DF058A3A}"/>
            </c:ext>
          </c:extLst>
        </c:ser>
        <c:ser>
          <c:idx val="1"/>
          <c:order val="1"/>
          <c:tx>
            <c:strRef>
              <c:f>問24経年!$U$5</c:f>
              <c:strCache>
                <c:ptCount val="1"/>
                <c:pt idx="0">
                  <c:v>受けていない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525C-42B9-BDE8-CAF9DF058A3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問24経年!$U$4</c:f>
              <c:numCache>
                <c:formatCode>General</c:formatCode>
                <c:ptCount val="1"/>
                <c:pt idx="0">
                  <c:v>1</c:v>
                </c:pt>
              </c:numCache>
            </c:numRef>
          </c:val>
          <c:extLst>
            <c:ext xmlns:c16="http://schemas.microsoft.com/office/drawing/2014/chart" uri="{C3380CC4-5D6E-409C-BE32-E72D297353CC}">
              <c16:uniqueId val="{00000004-525C-42B9-BDE8-CAF9DF058A3A}"/>
            </c:ext>
          </c:extLst>
        </c:ser>
        <c:ser>
          <c:idx val="2"/>
          <c:order val="2"/>
          <c:tx>
            <c:strRef>
              <c:f>問24経年!$V$5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525C-42B9-BDE8-CAF9DF058A3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問24経年!$V$4</c:f>
              <c:numCache>
                <c:formatCode>General</c:formatCode>
                <c:ptCount val="1"/>
                <c:pt idx="0">
                  <c:v>1</c:v>
                </c:pt>
              </c:numCache>
            </c:numRef>
          </c:val>
          <c:extLst>
            <c:ext xmlns:c16="http://schemas.microsoft.com/office/drawing/2014/chart" uri="{C3380CC4-5D6E-409C-BE32-E72D297353CC}">
              <c16:uniqueId val="{00000006-525C-42B9-BDE8-CAF9DF058A3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19022141463087"/>
          <c:w val="0.74166005768331478"/>
          <c:h val="0.74917390133925588"/>
        </c:manualLayout>
      </c:layout>
      <c:barChart>
        <c:barDir val="bar"/>
        <c:grouping val="percentStacked"/>
        <c:varyColors val="0"/>
        <c:ser>
          <c:idx val="0"/>
          <c:order val="0"/>
          <c:tx>
            <c:strRef>
              <c:f>問24経年!$T$33</c:f>
              <c:strCache>
                <c:ptCount val="1"/>
                <c:pt idx="0">
                  <c:v>受けている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問24経年!$S$34:$S$39</c:f>
              <c:strCache>
                <c:ptCount val="6"/>
                <c:pt idx="0">
                  <c:v>R1(n=1,367)</c:v>
                </c:pt>
                <c:pt idx="1">
                  <c:v>R2(n=1,378)</c:v>
                </c:pt>
                <c:pt idx="2">
                  <c:v>R3(n=1,105)</c:v>
                </c:pt>
                <c:pt idx="3">
                  <c:v>R4(n=1,193)</c:v>
                </c:pt>
                <c:pt idx="4">
                  <c:v>R5(n=1,211)</c:v>
                </c:pt>
                <c:pt idx="5">
                  <c:v>R6(n=1,210)</c:v>
                </c:pt>
              </c:strCache>
            </c:strRef>
          </c:cat>
          <c:val>
            <c:numRef>
              <c:f>問24経年!$T$34:$T$39</c:f>
              <c:numCache>
                <c:formatCode>0.0</c:formatCode>
                <c:ptCount val="6"/>
                <c:pt idx="0">
                  <c:v>49.158741770299926</c:v>
                </c:pt>
                <c:pt idx="1">
                  <c:v>45.718432510885343</c:v>
                </c:pt>
                <c:pt idx="2">
                  <c:v>50.8</c:v>
                </c:pt>
                <c:pt idx="3">
                  <c:v>47.1</c:v>
                </c:pt>
                <c:pt idx="4">
                  <c:v>48.6</c:v>
                </c:pt>
                <c:pt idx="5">
                  <c:v>51.6</c:v>
                </c:pt>
              </c:numCache>
            </c:numRef>
          </c:val>
          <c:extLst>
            <c:ext xmlns:c16="http://schemas.microsoft.com/office/drawing/2014/chart" uri="{C3380CC4-5D6E-409C-BE32-E72D297353CC}">
              <c16:uniqueId val="{00000000-9DF0-4645-9B9A-522E0494591F}"/>
            </c:ext>
          </c:extLst>
        </c:ser>
        <c:ser>
          <c:idx val="1"/>
          <c:order val="1"/>
          <c:tx>
            <c:strRef>
              <c:f>問24経年!$U$33</c:f>
              <c:strCache>
                <c:ptCount val="1"/>
                <c:pt idx="0">
                  <c:v>受けていない</c:v>
                </c:pt>
              </c:strCache>
            </c:strRef>
          </c:tx>
          <c:spPr>
            <a:pattFill prst="smGrid">
              <a:fgClr>
                <a:srgbClr val="FF0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問24経年!$S$34:$S$39</c:f>
              <c:strCache>
                <c:ptCount val="6"/>
                <c:pt idx="0">
                  <c:v>R1(n=1,367)</c:v>
                </c:pt>
                <c:pt idx="1">
                  <c:v>R2(n=1,378)</c:v>
                </c:pt>
                <c:pt idx="2">
                  <c:v>R3(n=1,105)</c:v>
                </c:pt>
                <c:pt idx="3">
                  <c:v>R4(n=1,193)</c:v>
                </c:pt>
                <c:pt idx="4">
                  <c:v>R5(n=1,211)</c:v>
                </c:pt>
                <c:pt idx="5">
                  <c:v>R6(n=1,210)</c:v>
                </c:pt>
              </c:strCache>
            </c:strRef>
          </c:cat>
          <c:val>
            <c:numRef>
              <c:f>問24経年!$U$34:$U$39</c:f>
              <c:numCache>
                <c:formatCode>0.0</c:formatCode>
                <c:ptCount val="6"/>
                <c:pt idx="0">
                  <c:v>49.670811997073884</c:v>
                </c:pt>
                <c:pt idx="1">
                  <c:v>52.90275761973875</c:v>
                </c:pt>
                <c:pt idx="2">
                  <c:v>46.6</c:v>
                </c:pt>
                <c:pt idx="3">
                  <c:v>50.7</c:v>
                </c:pt>
                <c:pt idx="4">
                  <c:v>49.1</c:v>
                </c:pt>
                <c:pt idx="5">
                  <c:v>45.8</c:v>
                </c:pt>
              </c:numCache>
            </c:numRef>
          </c:val>
          <c:extLst>
            <c:ext xmlns:c16="http://schemas.microsoft.com/office/drawing/2014/chart" uri="{C3380CC4-5D6E-409C-BE32-E72D297353CC}">
              <c16:uniqueId val="{00000001-9DF0-4645-9B9A-522E0494591F}"/>
            </c:ext>
          </c:extLst>
        </c:ser>
        <c:ser>
          <c:idx val="2"/>
          <c:order val="2"/>
          <c:tx>
            <c:strRef>
              <c:f>問24経年!$V$33</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問24経年!$S$34:$S$39</c:f>
              <c:strCache>
                <c:ptCount val="6"/>
                <c:pt idx="0">
                  <c:v>R1(n=1,367)</c:v>
                </c:pt>
                <c:pt idx="1">
                  <c:v>R2(n=1,378)</c:v>
                </c:pt>
                <c:pt idx="2">
                  <c:v>R3(n=1,105)</c:v>
                </c:pt>
                <c:pt idx="3">
                  <c:v>R4(n=1,193)</c:v>
                </c:pt>
                <c:pt idx="4">
                  <c:v>R5(n=1,211)</c:v>
                </c:pt>
                <c:pt idx="5">
                  <c:v>R6(n=1,210)</c:v>
                </c:pt>
              </c:strCache>
            </c:strRef>
          </c:cat>
          <c:val>
            <c:numRef>
              <c:f>問24経年!$V$34:$V$39</c:f>
              <c:numCache>
                <c:formatCode>0.0</c:formatCode>
                <c:ptCount val="6"/>
                <c:pt idx="0">
                  <c:v>1.1704462326261889</c:v>
                </c:pt>
                <c:pt idx="1">
                  <c:v>1.3788098693759072</c:v>
                </c:pt>
                <c:pt idx="2">
                  <c:v>2.6</c:v>
                </c:pt>
                <c:pt idx="3">
                  <c:v>2.2000000000000002</c:v>
                </c:pt>
                <c:pt idx="4">
                  <c:v>2.4</c:v>
                </c:pt>
                <c:pt idx="5">
                  <c:v>2.6</c:v>
                </c:pt>
              </c:numCache>
            </c:numRef>
          </c:val>
          <c:extLst>
            <c:ext xmlns:c16="http://schemas.microsoft.com/office/drawing/2014/chart" uri="{C3380CC4-5D6E-409C-BE32-E72D297353CC}">
              <c16:uniqueId val="{00000002-9DF0-4645-9B9A-522E0494591F}"/>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1"/>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6351575456053073"/>
          <c:h val="0.67741935483870963"/>
        </c:manualLayout>
      </c:layout>
      <c:barChart>
        <c:barDir val="bar"/>
        <c:grouping val="percentStacked"/>
        <c:varyColors val="0"/>
        <c:ser>
          <c:idx val="0"/>
          <c:order val="0"/>
          <c:tx>
            <c:strRef>
              <c:f>問24経年!$T$33</c:f>
              <c:strCache>
                <c:ptCount val="1"/>
                <c:pt idx="0">
                  <c:v>受けている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25F-4D89-BE0F-2C47AFC105E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25F-4D89-BE0F-2C47AFC105E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問24経年!$T$32</c:f>
              <c:numCache>
                <c:formatCode>General</c:formatCode>
                <c:ptCount val="1"/>
                <c:pt idx="0">
                  <c:v>1</c:v>
                </c:pt>
              </c:numCache>
            </c:numRef>
          </c:val>
          <c:extLst>
            <c:ext xmlns:c16="http://schemas.microsoft.com/office/drawing/2014/chart" uri="{C3380CC4-5D6E-409C-BE32-E72D297353CC}">
              <c16:uniqueId val="{00000002-325F-4D89-BE0F-2C47AFC105E2}"/>
            </c:ext>
          </c:extLst>
        </c:ser>
        <c:ser>
          <c:idx val="1"/>
          <c:order val="1"/>
          <c:tx>
            <c:strRef>
              <c:f>問24経年!$U$33</c:f>
              <c:strCache>
                <c:ptCount val="1"/>
                <c:pt idx="0">
                  <c:v>受けていない</c:v>
                </c:pt>
              </c:strCache>
            </c:strRef>
          </c:tx>
          <c:spPr>
            <a:pattFill prst="smGrid">
              <a:fgClr>
                <a:srgbClr val="FF0000"/>
              </a:fgClr>
              <a:bgClr>
                <a:schemeClr val="bg1"/>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325F-4D89-BE0F-2C47AFC105E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問24経年!$U$32</c:f>
              <c:numCache>
                <c:formatCode>General</c:formatCode>
                <c:ptCount val="1"/>
                <c:pt idx="0">
                  <c:v>1</c:v>
                </c:pt>
              </c:numCache>
            </c:numRef>
          </c:val>
          <c:extLst>
            <c:ext xmlns:c16="http://schemas.microsoft.com/office/drawing/2014/chart" uri="{C3380CC4-5D6E-409C-BE32-E72D297353CC}">
              <c16:uniqueId val="{00000004-325F-4D89-BE0F-2C47AFC105E2}"/>
            </c:ext>
          </c:extLst>
        </c:ser>
        <c:ser>
          <c:idx val="2"/>
          <c:order val="2"/>
          <c:tx>
            <c:strRef>
              <c:f>問24経年!$V$33</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325F-4D89-BE0F-2C47AFC105E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問24経年!$V$32</c:f>
              <c:numCache>
                <c:formatCode>General</c:formatCode>
                <c:ptCount val="1"/>
                <c:pt idx="0">
                  <c:v>1</c:v>
                </c:pt>
              </c:numCache>
            </c:numRef>
          </c:val>
          <c:extLst>
            <c:ext xmlns:c16="http://schemas.microsoft.com/office/drawing/2014/chart" uri="{C3380CC4-5D6E-409C-BE32-E72D297353CC}">
              <c16:uniqueId val="{00000006-325F-4D89-BE0F-2C47AFC105E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1"/>
        <c:axPos val="l"/>
        <c:majorTickMark val="none"/>
        <c:minorTickMark val="none"/>
        <c:tickLblPos val="nextTo"/>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51.xml"/></Relationships>
</file>

<file path=xl/drawings/_rels/drawing101.xml.rels><?xml version="1.0" encoding="UTF-8" standalone="yes"?>
<Relationships xmlns="http://schemas.openxmlformats.org/package/2006/relationships"><Relationship Id="rId2" Type="http://schemas.openxmlformats.org/officeDocument/2006/relationships/chart" Target="../charts/chart153.xml"/><Relationship Id="rId1" Type="http://schemas.openxmlformats.org/officeDocument/2006/relationships/chart" Target="../charts/chart152.xml"/></Relationships>
</file>

<file path=xl/drawings/_rels/drawing102.xml.rels><?xml version="1.0" encoding="UTF-8" standalone="yes"?>
<Relationships xmlns="http://schemas.openxmlformats.org/package/2006/relationships"><Relationship Id="rId2" Type="http://schemas.openxmlformats.org/officeDocument/2006/relationships/chart" Target="../charts/chart155.xml"/><Relationship Id="rId1" Type="http://schemas.openxmlformats.org/officeDocument/2006/relationships/chart" Target="../charts/chart154.xml"/></Relationships>
</file>

<file path=xl/drawings/_rels/drawing103.xml.rels><?xml version="1.0" encoding="UTF-8" standalone="yes"?>
<Relationships xmlns="http://schemas.openxmlformats.org/package/2006/relationships"><Relationship Id="rId2" Type="http://schemas.openxmlformats.org/officeDocument/2006/relationships/chart" Target="../charts/chart157.xml"/><Relationship Id="rId1" Type="http://schemas.openxmlformats.org/officeDocument/2006/relationships/chart" Target="../charts/chart156.xml"/></Relationships>
</file>

<file path=xl/drawings/_rels/drawing104.xml.rels><?xml version="1.0" encoding="UTF-8" standalone="yes"?>
<Relationships xmlns="http://schemas.openxmlformats.org/package/2006/relationships"><Relationship Id="rId3" Type="http://schemas.openxmlformats.org/officeDocument/2006/relationships/chart" Target="../charts/chart160.xml"/><Relationship Id="rId2" Type="http://schemas.openxmlformats.org/officeDocument/2006/relationships/chart" Target="../charts/chart159.xml"/><Relationship Id="rId1" Type="http://schemas.openxmlformats.org/officeDocument/2006/relationships/chart" Target="../charts/chart158.xml"/></Relationships>
</file>

<file path=xl/drawings/_rels/drawing105.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chart" Target="../charts/chart166.xml"/><Relationship Id="rId5" Type="http://schemas.openxmlformats.org/officeDocument/2006/relationships/chart" Target="../charts/chart165.xml"/><Relationship Id="rId4" Type="http://schemas.openxmlformats.org/officeDocument/2006/relationships/chart" Target="../charts/chart16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13" Type="http://schemas.openxmlformats.org/officeDocument/2006/relationships/chart" Target="../charts/chart15.xml"/><Relationship Id="rId18" Type="http://schemas.openxmlformats.org/officeDocument/2006/relationships/chart" Target="../charts/chart20.xml"/><Relationship Id="rId26" Type="http://schemas.openxmlformats.org/officeDocument/2006/relationships/chart" Target="../charts/chart28.xml"/><Relationship Id="rId3" Type="http://schemas.openxmlformats.org/officeDocument/2006/relationships/chart" Target="../charts/chart5.xml"/><Relationship Id="rId21" Type="http://schemas.openxmlformats.org/officeDocument/2006/relationships/chart" Target="../charts/chart23.xml"/><Relationship Id="rId7" Type="http://schemas.openxmlformats.org/officeDocument/2006/relationships/chart" Target="../charts/chart9.xml"/><Relationship Id="rId12" Type="http://schemas.openxmlformats.org/officeDocument/2006/relationships/chart" Target="../charts/chart14.xml"/><Relationship Id="rId17" Type="http://schemas.openxmlformats.org/officeDocument/2006/relationships/chart" Target="../charts/chart19.xml"/><Relationship Id="rId25" Type="http://schemas.openxmlformats.org/officeDocument/2006/relationships/chart" Target="../charts/chart27.xml"/><Relationship Id="rId2" Type="http://schemas.openxmlformats.org/officeDocument/2006/relationships/chart" Target="../charts/chart4.xml"/><Relationship Id="rId16" Type="http://schemas.openxmlformats.org/officeDocument/2006/relationships/chart" Target="../charts/chart18.xml"/><Relationship Id="rId20" Type="http://schemas.openxmlformats.org/officeDocument/2006/relationships/chart" Target="../charts/chart22.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24" Type="http://schemas.openxmlformats.org/officeDocument/2006/relationships/chart" Target="../charts/chart26.xml"/><Relationship Id="rId5" Type="http://schemas.openxmlformats.org/officeDocument/2006/relationships/chart" Target="../charts/chart7.xml"/><Relationship Id="rId15" Type="http://schemas.openxmlformats.org/officeDocument/2006/relationships/chart" Target="../charts/chart17.xml"/><Relationship Id="rId23" Type="http://schemas.openxmlformats.org/officeDocument/2006/relationships/chart" Target="../charts/chart25.xml"/><Relationship Id="rId28" Type="http://schemas.openxmlformats.org/officeDocument/2006/relationships/chart" Target="../charts/chart30.xml"/><Relationship Id="rId10" Type="http://schemas.openxmlformats.org/officeDocument/2006/relationships/chart" Target="../charts/chart12.xml"/><Relationship Id="rId19" Type="http://schemas.openxmlformats.org/officeDocument/2006/relationships/chart" Target="../charts/chart21.xml"/><Relationship Id="rId4" Type="http://schemas.openxmlformats.org/officeDocument/2006/relationships/chart" Target="../charts/chart6.xml"/><Relationship Id="rId9" Type="http://schemas.openxmlformats.org/officeDocument/2006/relationships/chart" Target="../charts/chart11.xml"/><Relationship Id="rId14" Type="http://schemas.openxmlformats.org/officeDocument/2006/relationships/chart" Target="../charts/chart16.xml"/><Relationship Id="rId22" Type="http://schemas.openxmlformats.org/officeDocument/2006/relationships/chart" Target="../charts/chart24.xml"/><Relationship Id="rId27" Type="http://schemas.openxmlformats.org/officeDocument/2006/relationships/chart" Target="../charts/chart29.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chart" Target="../charts/chart44.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49.xml"/><Relationship Id="rId2" Type="http://schemas.openxmlformats.org/officeDocument/2006/relationships/chart" Target="../charts/chart48.xml"/><Relationship Id="rId1" Type="http://schemas.openxmlformats.org/officeDocument/2006/relationships/chart" Target="../charts/chart47.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64.xml"/><Relationship Id="rId2" Type="http://schemas.openxmlformats.org/officeDocument/2006/relationships/chart" Target="../charts/chart63.xml"/><Relationship Id="rId1" Type="http://schemas.openxmlformats.org/officeDocument/2006/relationships/chart" Target="../charts/chart62.xml"/><Relationship Id="rId6" Type="http://schemas.openxmlformats.org/officeDocument/2006/relationships/chart" Target="../charts/chart67.xml"/><Relationship Id="rId5" Type="http://schemas.openxmlformats.org/officeDocument/2006/relationships/chart" Target="../charts/chart66.xml"/><Relationship Id="rId4" Type="http://schemas.openxmlformats.org/officeDocument/2006/relationships/chart" Target="../charts/chart65.xml"/></Relationships>
</file>

<file path=xl/drawings/_rels/drawing46.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chart" Target="../charts/chart68.xml"/><Relationship Id="rId6" Type="http://schemas.openxmlformats.org/officeDocument/2006/relationships/chart" Target="../charts/chart73.xml"/><Relationship Id="rId5" Type="http://schemas.openxmlformats.org/officeDocument/2006/relationships/chart" Target="../charts/chart72.xml"/><Relationship Id="rId4" Type="http://schemas.openxmlformats.org/officeDocument/2006/relationships/chart" Target="../charts/chart71.xml"/></Relationships>
</file>

<file path=xl/drawings/_rels/drawing50.xml.rels><?xml version="1.0" encoding="UTF-8" standalone="yes"?>
<Relationships xmlns="http://schemas.openxmlformats.org/package/2006/relationships"><Relationship Id="rId3" Type="http://schemas.openxmlformats.org/officeDocument/2006/relationships/chart" Target="../charts/chart76.xml"/><Relationship Id="rId2" Type="http://schemas.openxmlformats.org/officeDocument/2006/relationships/chart" Target="../charts/chart75.xml"/><Relationship Id="rId1" Type="http://schemas.openxmlformats.org/officeDocument/2006/relationships/chart" Target="../charts/chart74.xml"/><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58.xml.rels><?xml version="1.0" encoding="UTF-8" standalone="yes"?>
<Relationships xmlns="http://schemas.openxmlformats.org/package/2006/relationships"><Relationship Id="rId2" Type="http://schemas.openxmlformats.org/officeDocument/2006/relationships/chart" Target="../charts/chart85.xml"/><Relationship Id="rId1" Type="http://schemas.openxmlformats.org/officeDocument/2006/relationships/chart" Target="../charts/chart84.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61.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64.xml.rels><?xml version="1.0" encoding="UTF-8" standalone="yes"?>
<Relationships xmlns="http://schemas.openxmlformats.org/package/2006/relationships"><Relationship Id="rId2" Type="http://schemas.openxmlformats.org/officeDocument/2006/relationships/chart" Target="../charts/chart91.xml"/><Relationship Id="rId1" Type="http://schemas.openxmlformats.org/officeDocument/2006/relationships/chart" Target="../charts/chart90.xml"/></Relationships>
</file>

<file path=xl/drawings/_rels/drawing66.xml.rels><?xml version="1.0" encoding="UTF-8" standalone="yes"?>
<Relationships xmlns="http://schemas.openxmlformats.org/package/2006/relationships"><Relationship Id="rId2" Type="http://schemas.openxmlformats.org/officeDocument/2006/relationships/chart" Target="../charts/chart93.xml"/><Relationship Id="rId1" Type="http://schemas.openxmlformats.org/officeDocument/2006/relationships/chart" Target="../charts/chart92.xml"/></Relationships>
</file>

<file path=xl/drawings/_rels/drawing68.xml.rels><?xml version="1.0" encoding="UTF-8" standalone="yes"?>
<Relationships xmlns="http://schemas.openxmlformats.org/package/2006/relationships"><Relationship Id="rId2" Type="http://schemas.openxmlformats.org/officeDocument/2006/relationships/chart" Target="../charts/chart95.xml"/><Relationship Id="rId1" Type="http://schemas.openxmlformats.org/officeDocument/2006/relationships/chart" Target="../charts/chart94.xml"/></Relationships>
</file>

<file path=xl/drawings/_rels/drawing69.xml.rels><?xml version="1.0" encoding="UTF-8" standalone="yes"?>
<Relationships xmlns="http://schemas.openxmlformats.org/package/2006/relationships"><Relationship Id="rId3" Type="http://schemas.openxmlformats.org/officeDocument/2006/relationships/chart" Target="../charts/chart98.xml"/><Relationship Id="rId2" Type="http://schemas.openxmlformats.org/officeDocument/2006/relationships/chart" Target="../charts/chart97.xml"/><Relationship Id="rId1" Type="http://schemas.openxmlformats.org/officeDocument/2006/relationships/chart" Target="../charts/chart96.xml"/><Relationship Id="rId4" Type="http://schemas.openxmlformats.org/officeDocument/2006/relationships/chart" Target="../charts/chart99.xml"/></Relationships>
</file>

<file path=xl/drawings/_rels/drawing72.xml.rels><?xml version="1.0" encoding="UTF-8" standalone="yes"?>
<Relationships xmlns="http://schemas.openxmlformats.org/package/2006/relationships"><Relationship Id="rId3" Type="http://schemas.openxmlformats.org/officeDocument/2006/relationships/chart" Target="../charts/chart102.xml"/><Relationship Id="rId2" Type="http://schemas.openxmlformats.org/officeDocument/2006/relationships/chart" Target="../charts/chart101.xml"/><Relationship Id="rId1" Type="http://schemas.openxmlformats.org/officeDocument/2006/relationships/chart" Target="../charts/chart100.xml"/><Relationship Id="rId4" Type="http://schemas.openxmlformats.org/officeDocument/2006/relationships/chart" Target="../charts/chart103.xml"/></Relationships>
</file>

<file path=xl/drawings/_rels/drawing75.xml.rels><?xml version="1.0" encoding="UTF-8" standalone="yes"?>
<Relationships xmlns="http://schemas.openxmlformats.org/package/2006/relationships"><Relationship Id="rId3" Type="http://schemas.openxmlformats.org/officeDocument/2006/relationships/chart" Target="../charts/chart106.xml"/><Relationship Id="rId2" Type="http://schemas.openxmlformats.org/officeDocument/2006/relationships/chart" Target="../charts/chart105.xml"/><Relationship Id="rId1" Type="http://schemas.openxmlformats.org/officeDocument/2006/relationships/chart" Target="../charts/chart104.xml"/><Relationship Id="rId4" Type="http://schemas.openxmlformats.org/officeDocument/2006/relationships/chart" Target="../charts/chart10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79.xml.rels><?xml version="1.0" encoding="UTF-8" standalone="yes"?>
<Relationships xmlns="http://schemas.openxmlformats.org/package/2006/relationships"><Relationship Id="rId2" Type="http://schemas.openxmlformats.org/officeDocument/2006/relationships/chart" Target="../charts/chart110.xml"/><Relationship Id="rId1" Type="http://schemas.openxmlformats.org/officeDocument/2006/relationships/chart" Target="../charts/chart109.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82.xml.rels><?xml version="1.0" encoding="UTF-8" standalone="yes"?>
<Relationships xmlns="http://schemas.openxmlformats.org/package/2006/relationships"><Relationship Id="rId2" Type="http://schemas.openxmlformats.org/officeDocument/2006/relationships/chart" Target="../charts/chart113.xml"/><Relationship Id="rId1" Type="http://schemas.openxmlformats.org/officeDocument/2006/relationships/chart" Target="../charts/chart112.xml"/></Relationships>
</file>

<file path=xl/drawings/_rels/drawing83.xml.rels><?xml version="1.0" encoding="UTF-8" standalone="yes"?>
<Relationships xmlns="http://schemas.openxmlformats.org/package/2006/relationships"><Relationship Id="rId2" Type="http://schemas.openxmlformats.org/officeDocument/2006/relationships/chart" Target="../charts/chart115.xml"/><Relationship Id="rId1" Type="http://schemas.openxmlformats.org/officeDocument/2006/relationships/chart" Target="../charts/chart114.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85.xml.rels><?xml version="1.0" encoding="UTF-8" standalone="yes"?>
<Relationships xmlns="http://schemas.openxmlformats.org/package/2006/relationships"><Relationship Id="rId2" Type="http://schemas.openxmlformats.org/officeDocument/2006/relationships/chart" Target="../charts/chart118.xml"/><Relationship Id="rId1" Type="http://schemas.openxmlformats.org/officeDocument/2006/relationships/chart" Target="../charts/chart117.xml"/></Relationships>
</file>

<file path=xl/drawings/_rels/drawing86.xml.rels><?xml version="1.0" encoding="UTF-8" standalone="yes"?>
<Relationships xmlns="http://schemas.openxmlformats.org/package/2006/relationships"><Relationship Id="rId2" Type="http://schemas.openxmlformats.org/officeDocument/2006/relationships/chart" Target="../charts/chart120.xml"/><Relationship Id="rId1" Type="http://schemas.openxmlformats.org/officeDocument/2006/relationships/chart" Target="../charts/chart119.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89.xml.rels><?xml version="1.0" encoding="UTF-8" standalone="yes"?>
<Relationships xmlns="http://schemas.openxmlformats.org/package/2006/relationships"><Relationship Id="rId2" Type="http://schemas.openxmlformats.org/officeDocument/2006/relationships/chart" Target="../charts/chart124.xml"/><Relationship Id="rId1" Type="http://schemas.openxmlformats.org/officeDocument/2006/relationships/chart" Target="../charts/chart123.xml"/></Relationships>
</file>

<file path=xl/drawings/_rels/drawing90.xml.rels><?xml version="1.0" encoding="UTF-8" standalone="yes"?>
<Relationships xmlns="http://schemas.openxmlformats.org/package/2006/relationships"><Relationship Id="rId2" Type="http://schemas.openxmlformats.org/officeDocument/2006/relationships/chart" Target="../charts/chart126.xml"/><Relationship Id="rId1" Type="http://schemas.openxmlformats.org/officeDocument/2006/relationships/chart" Target="../charts/chart125.xml"/></Relationships>
</file>

<file path=xl/drawings/_rels/drawing91.xml.rels><?xml version="1.0" encoding="UTF-8" standalone="yes"?>
<Relationships xmlns="http://schemas.openxmlformats.org/package/2006/relationships"><Relationship Id="rId2" Type="http://schemas.openxmlformats.org/officeDocument/2006/relationships/chart" Target="../charts/chart128.xml"/><Relationship Id="rId1" Type="http://schemas.openxmlformats.org/officeDocument/2006/relationships/chart" Target="../charts/chart127.xml"/></Relationships>
</file>

<file path=xl/drawings/_rels/drawing92.xml.rels><?xml version="1.0" encoding="UTF-8" standalone="yes"?>
<Relationships xmlns="http://schemas.openxmlformats.org/package/2006/relationships"><Relationship Id="rId8" Type="http://schemas.openxmlformats.org/officeDocument/2006/relationships/chart" Target="../charts/chart136.xml"/><Relationship Id="rId3" Type="http://schemas.openxmlformats.org/officeDocument/2006/relationships/chart" Target="../charts/chart131.xml"/><Relationship Id="rId7" Type="http://schemas.openxmlformats.org/officeDocument/2006/relationships/chart" Target="../charts/chart135.xml"/><Relationship Id="rId2" Type="http://schemas.openxmlformats.org/officeDocument/2006/relationships/chart" Target="../charts/chart130.xml"/><Relationship Id="rId1" Type="http://schemas.openxmlformats.org/officeDocument/2006/relationships/chart" Target="../charts/chart129.xml"/><Relationship Id="rId6" Type="http://schemas.openxmlformats.org/officeDocument/2006/relationships/chart" Target="../charts/chart134.xml"/><Relationship Id="rId5" Type="http://schemas.openxmlformats.org/officeDocument/2006/relationships/chart" Target="../charts/chart133.xml"/><Relationship Id="rId10" Type="http://schemas.openxmlformats.org/officeDocument/2006/relationships/chart" Target="../charts/chart138.xml"/><Relationship Id="rId4" Type="http://schemas.openxmlformats.org/officeDocument/2006/relationships/chart" Target="../charts/chart132.xml"/><Relationship Id="rId9" Type="http://schemas.openxmlformats.org/officeDocument/2006/relationships/chart" Target="../charts/chart137.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139.xml"/></Relationships>
</file>

<file path=xl/drawings/_rels/drawing94.xml.rels><?xml version="1.0" encoding="UTF-8" standalone="yes"?>
<Relationships xmlns="http://schemas.openxmlformats.org/package/2006/relationships"><Relationship Id="rId2" Type="http://schemas.openxmlformats.org/officeDocument/2006/relationships/chart" Target="../charts/chart141.xml"/><Relationship Id="rId1" Type="http://schemas.openxmlformats.org/officeDocument/2006/relationships/chart" Target="../charts/chart140.xml"/></Relationships>
</file>

<file path=xl/drawings/_rels/drawing95.xml.rels><?xml version="1.0" encoding="UTF-8" standalone="yes"?>
<Relationships xmlns="http://schemas.openxmlformats.org/package/2006/relationships"><Relationship Id="rId2" Type="http://schemas.openxmlformats.org/officeDocument/2006/relationships/chart" Target="../charts/chart143.xml"/><Relationship Id="rId1" Type="http://schemas.openxmlformats.org/officeDocument/2006/relationships/chart" Target="../charts/chart142.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144.xml"/></Relationships>
</file>

<file path=xl/drawings/_rels/drawing97.xml.rels><?xml version="1.0" encoding="UTF-8" standalone="yes"?>
<Relationships xmlns="http://schemas.openxmlformats.org/package/2006/relationships"><Relationship Id="rId2" Type="http://schemas.openxmlformats.org/officeDocument/2006/relationships/chart" Target="../charts/chart146.xml"/><Relationship Id="rId1" Type="http://schemas.openxmlformats.org/officeDocument/2006/relationships/chart" Target="../charts/chart145.xml"/></Relationships>
</file>

<file path=xl/drawings/_rels/drawing98.xml.rels><?xml version="1.0" encoding="UTF-8" standalone="yes"?>
<Relationships xmlns="http://schemas.openxmlformats.org/package/2006/relationships"><Relationship Id="rId2" Type="http://schemas.openxmlformats.org/officeDocument/2006/relationships/chart" Target="../charts/chart148.xml"/><Relationship Id="rId1" Type="http://schemas.openxmlformats.org/officeDocument/2006/relationships/chart" Target="../charts/chart147.xml"/></Relationships>
</file>

<file path=xl/drawings/_rels/drawing99.xml.rels><?xml version="1.0" encoding="UTF-8" standalone="yes"?>
<Relationships xmlns="http://schemas.openxmlformats.org/package/2006/relationships"><Relationship Id="rId2" Type="http://schemas.openxmlformats.org/officeDocument/2006/relationships/chart" Target="../charts/chart150.xml"/><Relationship Id="rId1" Type="http://schemas.openxmlformats.org/officeDocument/2006/relationships/chart" Target="../charts/chart149.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247649</xdr:rowOff>
    </xdr:from>
    <xdr:to>
      <xdr:col>14</xdr:col>
      <xdr:colOff>0</xdr:colOff>
      <xdr:row>46</xdr:row>
      <xdr:rowOff>9524</xdr:rowOff>
    </xdr:to>
    <xdr:grpSp>
      <xdr:nvGrpSpPr>
        <xdr:cNvPr id="4" name="グループ化 3">
          <a:extLst>
            <a:ext uri="{FF2B5EF4-FFF2-40B4-BE49-F238E27FC236}">
              <a16:creationId xmlns:a16="http://schemas.microsoft.com/office/drawing/2014/main" id="{BF015B44-21D2-4FB8-9A7B-3839A0E5FADD}"/>
            </a:ext>
          </a:extLst>
        </xdr:cNvPr>
        <xdr:cNvGrpSpPr/>
      </xdr:nvGrpSpPr>
      <xdr:grpSpPr>
        <a:xfrm>
          <a:off x="266700" y="742949"/>
          <a:ext cx="8963025" cy="10658475"/>
          <a:chOff x="266700" y="742949"/>
          <a:chExt cx="9248775" cy="11896725"/>
        </a:xfrm>
      </xdr:grpSpPr>
      <xdr:graphicFrame macro="">
        <xdr:nvGraphicFramePr>
          <xdr:cNvPr id="2" name="グラフ 1">
            <a:extLst>
              <a:ext uri="{FF2B5EF4-FFF2-40B4-BE49-F238E27FC236}">
                <a16:creationId xmlns:a16="http://schemas.microsoft.com/office/drawing/2014/main" id="{E83281E2-ED2D-4929-9B6D-E2A0ADA37796}"/>
              </a:ext>
            </a:extLst>
          </xdr:cNvPr>
          <xdr:cNvGraphicFramePr>
            <a:graphicFrameLocks/>
          </xdr:cNvGraphicFramePr>
        </xdr:nvGraphicFramePr>
        <xdr:xfrm>
          <a:off x="266700" y="742949"/>
          <a:ext cx="9248775" cy="1189672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2F8C2C18-3B59-4710-A376-C1F32620F5AD}"/>
              </a:ext>
            </a:extLst>
          </xdr:cNvPr>
          <xdr:cNvGraphicFramePr>
            <a:graphicFrameLocks/>
          </xdr:cNvGraphicFramePr>
        </xdr:nvGraphicFramePr>
        <xdr:xfrm>
          <a:off x="2183290" y="753583"/>
          <a:ext cx="7017860" cy="979968"/>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0.xml><?xml version="1.0" encoding="utf-8"?>
<c:userShapes xmlns:c="http://schemas.openxmlformats.org/drawingml/2006/chart">
  <cdr:relSizeAnchor xmlns:cdr="http://schemas.openxmlformats.org/drawingml/2006/chartDrawing">
    <cdr:from>
      <cdr:x>0.14967</cdr:x>
      <cdr:y>0.04817</cdr:y>
    </cdr:from>
    <cdr:to>
      <cdr:x>0.20426</cdr:x>
      <cdr:y>0.08395</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384300"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100.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35E23C7F-FC4B-49D2-8211-83127FE7D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1.xml><?xml version="1.0" encoding="utf-8"?>
<xdr:wsDr xmlns:xdr="http://schemas.openxmlformats.org/drawingml/2006/spreadsheetDrawing" xmlns:a="http://schemas.openxmlformats.org/drawingml/2006/main">
  <xdr:twoCellAnchor>
    <xdr:from>
      <xdr:col>2</xdr:col>
      <xdr:colOff>0</xdr:colOff>
      <xdr:row>2</xdr:row>
      <xdr:rowOff>11702</xdr:rowOff>
    </xdr:from>
    <xdr:to>
      <xdr:col>14</xdr:col>
      <xdr:colOff>0</xdr:colOff>
      <xdr:row>27</xdr:row>
      <xdr:rowOff>8164</xdr:rowOff>
    </xdr:to>
    <xdr:grpSp>
      <xdr:nvGrpSpPr>
        <xdr:cNvPr id="2" name="グループ化 1">
          <a:extLst>
            <a:ext uri="{FF2B5EF4-FFF2-40B4-BE49-F238E27FC236}">
              <a16:creationId xmlns:a16="http://schemas.microsoft.com/office/drawing/2014/main" id="{AA7440A1-79CA-48D0-96B3-2D462A1F38AF}"/>
            </a:ext>
          </a:extLst>
        </xdr:cNvPr>
        <xdr:cNvGrpSpPr/>
      </xdr:nvGrpSpPr>
      <xdr:grpSpPr>
        <a:xfrm>
          <a:off x="266700" y="507002"/>
          <a:ext cx="8963025" cy="6187712"/>
          <a:chOff x="266700" y="502920"/>
          <a:chExt cx="9248775" cy="6193155"/>
        </a:xfrm>
      </xdr:grpSpPr>
      <xdr:graphicFrame macro="">
        <xdr:nvGraphicFramePr>
          <xdr:cNvPr id="3" name="グラフ 2">
            <a:extLst>
              <a:ext uri="{FF2B5EF4-FFF2-40B4-BE49-F238E27FC236}">
                <a16:creationId xmlns:a16="http://schemas.microsoft.com/office/drawing/2014/main" id="{103B1EA6-0410-2FC5-C34B-48623A5C8F07}"/>
              </a:ext>
            </a:extLst>
          </xdr:cNvPr>
          <xdr:cNvGraphicFramePr>
            <a:graphicFrameLocks/>
          </xdr:cNvGraphicFramePr>
        </xdr:nvGraphicFramePr>
        <xdr:xfrm>
          <a:off x="266700" y="502920"/>
          <a:ext cx="9248775" cy="619315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91D4FBC1-A950-FF92-41BF-5BE2283C528C}"/>
              </a:ext>
            </a:extLst>
          </xdr:cNvPr>
          <xdr:cNvGraphicFramePr>
            <a:graphicFrameLocks/>
          </xdr:cNvGraphicFramePr>
        </xdr:nvGraphicFramePr>
        <xdr:xfrm>
          <a:off x="1672199" y="541019"/>
          <a:ext cx="7597559" cy="120205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02.xml><?xml version="1.0" encoding="utf-8"?>
<xdr:wsDr xmlns:xdr="http://schemas.openxmlformats.org/drawingml/2006/spreadsheetDrawing" xmlns:a="http://schemas.openxmlformats.org/drawingml/2006/main">
  <xdr:twoCellAnchor>
    <xdr:from>
      <xdr:col>2</xdr:col>
      <xdr:colOff>0</xdr:colOff>
      <xdr:row>2</xdr:row>
      <xdr:rowOff>11702</xdr:rowOff>
    </xdr:from>
    <xdr:to>
      <xdr:col>14</xdr:col>
      <xdr:colOff>0</xdr:colOff>
      <xdr:row>30</xdr:row>
      <xdr:rowOff>0</xdr:rowOff>
    </xdr:to>
    <xdr:grpSp>
      <xdr:nvGrpSpPr>
        <xdr:cNvPr id="2" name="グループ化 1">
          <a:extLst>
            <a:ext uri="{FF2B5EF4-FFF2-40B4-BE49-F238E27FC236}">
              <a16:creationId xmlns:a16="http://schemas.microsoft.com/office/drawing/2014/main" id="{DCD8C301-9C6B-48E2-B441-957611BB7809}"/>
            </a:ext>
          </a:extLst>
        </xdr:cNvPr>
        <xdr:cNvGrpSpPr/>
      </xdr:nvGrpSpPr>
      <xdr:grpSpPr>
        <a:xfrm>
          <a:off x="266700" y="507002"/>
          <a:ext cx="8963025" cy="6922498"/>
          <a:chOff x="269875" y="499745"/>
          <a:chExt cx="9215438" cy="8358505"/>
        </a:xfrm>
      </xdr:grpSpPr>
      <xdr:graphicFrame macro="">
        <xdr:nvGraphicFramePr>
          <xdr:cNvPr id="3" name="グラフ 2">
            <a:extLst>
              <a:ext uri="{FF2B5EF4-FFF2-40B4-BE49-F238E27FC236}">
                <a16:creationId xmlns:a16="http://schemas.microsoft.com/office/drawing/2014/main" id="{8A892CFF-BC6F-BF16-3074-0B373F842BB7}"/>
              </a:ext>
            </a:extLst>
          </xdr:cNvPr>
          <xdr:cNvGraphicFramePr>
            <a:graphicFrameLocks/>
          </xdr:cNvGraphicFramePr>
        </xdr:nvGraphicFramePr>
        <xdr:xfrm>
          <a:off x="269875" y="499745"/>
          <a:ext cx="9215438" cy="835850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76FE3122-BBE2-F4A1-D6F2-EE5D8537D01B}"/>
              </a:ext>
            </a:extLst>
          </xdr:cNvPr>
          <xdr:cNvGraphicFramePr>
            <a:graphicFrameLocks/>
          </xdr:cNvGraphicFramePr>
        </xdr:nvGraphicFramePr>
        <xdr:xfrm>
          <a:off x="1670308" y="589123"/>
          <a:ext cx="7560381" cy="114283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03.xml><?xml version="1.0" encoding="utf-8"?>
<xdr:wsDr xmlns:xdr="http://schemas.openxmlformats.org/drawingml/2006/spreadsheetDrawing" xmlns:a="http://schemas.openxmlformats.org/drawingml/2006/main">
  <xdr:twoCellAnchor>
    <xdr:from>
      <xdr:col>2</xdr:col>
      <xdr:colOff>0</xdr:colOff>
      <xdr:row>2</xdr:row>
      <xdr:rowOff>11703</xdr:rowOff>
    </xdr:from>
    <xdr:to>
      <xdr:col>14</xdr:col>
      <xdr:colOff>0</xdr:colOff>
      <xdr:row>23</xdr:row>
      <xdr:rowOff>0</xdr:rowOff>
    </xdr:to>
    <xdr:grpSp>
      <xdr:nvGrpSpPr>
        <xdr:cNvPr id="2" name="グループ化 1">
          <a:extLst>
            <a:ext uri="{FF2B5EF4-FFF2-40B4-BE49-F238E27FC236}">
              <a16:creationId xmlns:a16="http://schemas.microsoft.com/office/drawing/2014/main" id="{B82B82FC-D7AF-43D1-93BD-79F61C4645B9}"/>
            </a:ext>
          </a:extLst>
        </xdr:cNvPr>
        <xdr:cNvGrpSpPr/>
      </xdr:nvGrpSpPr>
      <xdr:grpSpPr>
        <a:xfrm>
          <a:off x="266700" y="507003"/>
          <a:ext cx="8963025" cy="5188947"/>
          <a:chOff x="266700" y="502921"/>
          <a:chExt cx="9248775" cy="5440679"/>
        </a:xfrm>
      </xdr:grpSpPr>
      <xdr:graphicFrame macro="">
        <xdr:nvGraphicFramePr>
          <xdr:cNvPr id="3" name="グラフ 2">
            <a:extLst>
              <a:ext uri="{FF2B5EF4-FFF2-40B4-BE49-F238E27FC236}">
                <a16:creationId xmlns:a16="http://schemas.microsoft.com/office/drawing/2014/main" id="{AF8720EF-3D2F-3B81-7932-C66EA57AD610}"/>
              </a:ext>
            </a:extLst>
          </xdr:cNvPr>
          <xdr:cNvGraphicFramePr>
            <a:graphicFrameLocks/>
          </xdr:cNvGraphicFramePr>
        </xdr:nvGraphicFramePr>
        <xdr:xfrm>
          <a:off x="266700" y="502921"/>
          <a:ext cx="9248775" cy="544067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4FD89097-DBC0-BEFF-B4A8-C199603D55B7}"/>
              </a:ext>
            </a:extLst>
          </xdr:cNvPr>
          <xdr:cNvGraphicFramePr>
            <a:graphicFrameLocks/>
          </xdr:cNvGraphicFramePr>
        </xdr:nvGraphicFramePr>
        <xdr:xfrm>
          <a:off x="1724025" y="752474"/>
          <a:ext cx="7490461" cy="9905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04.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25</xdr:row>
      <xdr:rowOff>0</xdr:rowOff>
    </xdr:to>
    <xdr:graphicFrame macro="">
      <xdr:nvGraphicFramePr>
        <xdr:cNvPr id="2" name="グラフ 1">
          <a:extLst>
            <a:ext uri="{FF2B5EF4-FFF2-40B4-BE49-F238E27FC236}">
              <a16:creationId xmlns:a16="http://schemas.microsoft.com/office/drawing/2014/main" id="{DD6B0C26-F746-4CC3-870D-76F1034A57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26</xdr:row>
      <xdr:rowOff>205742</xdr:rowOff>
    </xdr:from>
    <xdr:to>
      <xdr:col>14</xdr:col>
      <xdr:colOff>0</xdr:colOff>
      <xdr:row>48</xdr:row>
      <xdr:rowOff>9525</xdr:rowOff>
    </xdr:to>
    <xdr:graphicFrame macro="">
      <xdr:nvGraphicFramePr>
        <xdr:cNvPr id="3" name="グラフ 2">
          <a:extLst>
            <a:ext uri="{FF2B5EF4-FFF2-40B4-BE49-F238E27FC236}">
              <a16:creationId xmlns:a16="http://schemas.microsoft.com/office/drawing/2014/main" id="{606663E5-3946-462F-9577-4620906A1D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49</xdr:row>
      <xdr:rowOff>205742</xdr:rowOff>
    </xdr:from>
    <xdr:to>
      <xdr:col>14</xdr:col>
      <xdr:colOff>0</xdr:colOff>
      <xdr:row>76</xdr:row>
      <xdr:rowOff>200026</xdr:rowOff>
    </xdr:to>
    <xdr:graphicFrame macro="">
      <xdr:nvGraphicFramePr>
        <xdr:cNvPr id="4" name="グラフ 3">
          <a:extLst>
            <a:ext uri="{FF2B5EF4-FFF2-40B4-BE49-F238E27FC236}">
              <a16:creationId xmlns:a16="http://schemas.microsoft.com/office/drawing/2014/main" id="{FBF7B7D2-8F7C-4AA0-A724-B56506AAE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5.xml><?xml version="1.0" encoding="utf-8"?>
<xdr:wsDr xmlns:xdr="http://schemas.openxmlformats.org/drawingml/2006/spreadsheetDrawing" xmlns:a="http://schemas.openxmlformats.org/drawingml/2006/main">
  <xdr:twoCellAnchor>
    <xdr:from>
      <xdr:col>2</xdr:col>
      <xdr:colOff>0</xdr:colOff>
      <xdr:row>2</xdr:row>
      <xdr:rowOff>0</xdr:rowOff>
    </xdr:from>
    <xdr:to>
      <xdr:col>16</xdr:col>
      <xdr:colOff>361950</xdr:colOff>
      <xdr:row>53</xdr:row>
      <xdr:rowOff>97599</xdr:rowOff>
    </xdr:to>
    <xdr:grpSp>
      <xdr:nvGrpSpPr>
        <xdr:cNvPr id="2" name="グループ化 1">
          <a:extLst>
            <a:ext uri="{FF2B5EF4-FFF2-40B4-BE49-F238E27FC236}">
              <a16:creationId xmlns:a16="http://schemas.microsoft.com/office/drawing/2014/main" id="{B289A2B1-85BB-461C-8947-3CC383D03CB6}"/>
            </a:ext>
          </a:extLst>
        </xdr:cNvPr>
        <xdr:cNvGrpSpPr/>
      </xdr:nvGrpSpPr>
      <xdr:grpSpPr>
        <a:xfrm>
          <a:off x="266700" y="495300"/>
          <a:ext cx="8867775" cy="12727749"/>
          <a:chOff x="266700" y="495300"/>
          <a:chExt cx="8867775" cy="15721949"/>
        </a:xfrm>
      </xdr:grpSpPr>
      <xdr:graphicFrame macro="">
        <xdr:nvGraphicFramePr>
          <xdr:cNvPr id="3" name="グラフ 2">
            <a:extLst>
              <a:ext uri="{FF2B5EF4-FFF2-40B4-BE49-F238E27FC236}">
                <a16:creationId xmlns:a16="http://schemas.microsoft.com/office/drawing/2014/main" id="{7C89BEB4-D6E4-5B7C-C91C-98F33EA55811}"/>
              </a:ext>
            </a:extLst>
          </xdr:cNvPr>
          <xdr:cNvGraphicFramePr>
            <a:graphicFrameLocks/>
          </xdr:cNvGraphicFramePr>
        </xdr:nvGraphicFramePr>
        <xdr:xfrm>
          <a:off x="266700" y="495300"/>
          <a:ext cx="7543799" cy="1561147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4" name="グループ化 3">
            <a:extLst>
              <a:ext uri="{FF2B5EF4-FFF2-40B4-BE49-F238E27FC236}">
                <a16:creationId xmlns:a16="http://schemas.microsoft.com/office/drawing/2014/main" id="{3CEF584C-6776-FBB9-1348-78AEA280CA45}"/>
              </a:ext>
            </a:extLst>
          </xdr:cNvPr>
          <xdr:cNvGrpSpPr/>
        </xdr:nvGrpSpPr>
        <xdr:grpSpPr>
          <a:xfrm>
            <a:off x="7475220" y="14049015"/>
            <a:ext cx="1659255" cy="2168234"/>
            <a:chOff x="9999345" y="12791715"/>
            <a:chExt cx="1659255" cy="2168234"/>
          </a:xfrm>
        </xdr:grpSpPr>
        <xdr:graphicFrame macro="">
          <xdr:nvGraphicFramePr>
            <xdr:cNvPr id="5" name="グラフ 4">
              <a:extLst>
                <a:ext uri="{FF2B5EF4-FFF2-40B4-BE49-F238E27FC236}">
                  <a16:creationId xmlns:a16="http://schemas.microsoft.com/office/drawing/2014/main" id="{4BD8DB6A-3EC6-8D4B-03E6-3C277E7BADB4}"/>
                </a:ext>
              </a:extLst>
            </xdr:cNvPr>
            <xdr:cNvGraphicFramePr>
              <a:graphicFrameLocks/>
            </xdr:cNvGraphicFramePr>
          </xdr:nvGraphicFramePr>
          <xdr:xfrm>
            <a:off x="9999345" y="12791715"/>
            <a:ext cx="1525905" cy="1847658"/>
          </xdr:xfrm>
          <a:graphic>
            <a:graphicData uri="http://schemas.openxmlformats.org/drawingml/2006/chart">
              <c:chart xmlns:c="http://schemas.openxmlformats.org/drawingml/2006/chart" xmlns:r="http://schemas.openxmlformats.org/officeDocument/2006/relationships" r:id="rId2"/>
            </a:graphicData>
          </a:graphic>
        </xdr:graphicFrame>
        <xdr:sp macro="" textlink="$Q$13">
          <xdr:nvSpPr>
            <xdr:cNvPr id="6" name="正方形/長方形 5">
              <a:extLst>
                <a:ext uri="{FF2B5EF4-FFF2-40B4-BE49-F238E27FC236}">
                  <a16:creationId xmlns:a16="http://schemas.microsoft.com/office/drawing/2014/main" id="{8B3AC7F6-FDBC-6EA7-3B0F-2A5236E4D478}"/>
                </a:ext>
              </a:extLst>
            </xdr:cNvPr>
            <xdr:cNvSpPr/>
          </xdr:nvSpPr>
          <xdr:spPr>
            <a:xfrm>
              <a:off x="10412756" y="12845678"/>
              <a:ext cx="1245844" cy="21142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fld id="{A7C00A31-2A9C-4E3F-B816-9BEF2316EDAC}" type="TxLink">
                <a:rPr kumimoji="1" lang="ja-JP" altLang="en-US" sz="1200" b="0" i="0" u="none" strike="noStrike">
                  <a:solidFill>
                    <a:sysClr val="windowText" lastClr="000000"/>
                  </a:solidFill>
                  <a:latin typeface="BIZ UDPゴシック" panose="020B0400000000000000" pitchFamily="50" charset="-128"/>
                  <a:ea typeface="BIZ UDPゴシック" panose="020B0400000000000000" pitchFamily="50" charset="-128"/>
                </a:rPr>
                <a:pPr algn="l"/>
                <a:t>凡例
R１(n=310)
R２(n=232)
R３(n=173)
R４(n=182)
R５(n=247)
R６(n=223)</a:t>
              </a:fld>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xdr:txBody>
        </xdr:sp>
      </xdr:grpSp>
    </xdr:grpSp>
    <xdr:clientData/>
  </xdr:twoCellAnchor>
  <xdr:twoCellAnchor>
    <xdr:from>
      <xdr:col>2</xdr:col>
      <xdr:colOff>0</xdr:colOff>
      <xdr:row>55</xdr:row>
      <xdr:rowOff>0</xdr:rowOff>
    </xdr:from>
    <xdr:to>
      <xdr:col>16</xdr:col>
      <xdr:colOff>38099</xdr:colOff>
      <xdr:row>105</xdr:row>
      <xdr:rowOff>8164</xdr:rowOff>
    </xdr:to>
    <xdr:grpSp>
      <xdr:nvGrpSpPr>
        <xdr:cNvPr id="7" name="グループ化 6">
          <a:extLst>
            <a:ext uri="{FF2B5EF4-FFF2-40B4-BE49-F238E27FC236}">
              <a16:creationId xmlns:a16="http://schemas.microsoft.com/office/drawing/2014/main" id="{66B462B6-BFCC-4FD6-A249-9CAE54AAC788}"/>
            </a:ext>
          </a:extLst>
        </xdr:cNvPr>
        <xdr:cNvGrpSpPr/>
      </xdr:nvGrpSpPr>
      <xdr:grpSpPr>
        <a:xfrm>
          <a:off x="266700" y="13620750"/>
          <a:ext cx="8543924" cy="12390664"/>
          <a:chOff x="266700" y="16592550"/>
          <a:chExt cx="8543924" cy="14125575"/>
        </a:xfrm>
      </xdr:grpSpPr>
      <xdr:graphicFrame macro="">
        <xdr:nvGraphicFramePr>
          <xdr:cNvPr id="8" name="グラフ 7">
            <a:extLst>
              <a:ext uri="{FF2B5EF4-FFF2-40B4-BE49-F238E27FC236}">
                <a16:creationId xmlns:a16="http://schemas.microsoft.com/office/drawing/2014/main" id="{926FDF31-5D54-B5F1-86E2-33AE16C62C8F}"/>
              </a:ext>
            </a:extLst>
          </xdr:cNvPr>
          <xdr:cNvGraphicFramePr>
            <a:graphicFrameLocks/>
          </xdr:cNvGraphicFramePr>
        </xdr:nvGraphicFramePr>
        <xdr:xfrm>
          <a:off x="266700" y="16592550"/>
          <a:ext cx="7543799" cy="14125575"/>
        </xdr:xfrm>
        <a:graphic>
          <a:graphicData uri="http://schemas.openxmlformats.org/drawingml/2006/chart">
            <c:chart xmlns:c="http://schemas.openxmlformats.org/drawingml/2006/chart" xmlns:r="http://schemas.openxmlformats.org/officeDocument/2006/relationships" r:id="rId3"/>
          </a:graphicData>
        </a:graphic>
      </xdr:graphicFrame>
      <xdr:grpSp>
        <xdr:nvGrpSpPr>
          <xdr:cNvPr id="9" name="グループ化 8">
            <a:extLst>
              <a:ext uri="{FF2B5EF4-FFF2-40B4-BE49-F238E27FC236}">
                <a16:creationId xmlns:a16="http://schemas.microsoft.com/office/drawing/2014/main" id="{C5EA8551-310A-BAF0-F5F7-81A8CECD9511}"/>
              </a:ext>
            </a:extLst>
          </xdr:cNvPr>
          <xdr:cNvGrpSpPr/>
        </xdr:nvGrpSpPr>
        <xdr:grpSpPr>
          <a:xfrm>
            <a:off x="7141845" y="28780983"/>
            <a:ext cx="1668779" cy="1797532"/>
            <a:chOff x="10227945" y="32305233"/>
            <a:chExt cx="1668779" cy="1797532"/>
          </a:xfrm>
        </xdr:grpSpPr>
        <xdr:graphicFrame macro="">
          <xdr:nvGraphicFramePr>
            <xdr:cNvPr id="10" name="グラフ 9">
              <a:extLst>
                <a:ext uri="{FF2B5EF4-FFF2-40B4-BE49-F238E27FC236}">
                  <a16:creationId xmlns:a16="http://schemas.microsoft.com/office/drawing/2014/main" id="{E7CF5163-AFC2-2461-F87A-A7EE39B1BEFC}"/>
                </a:ext>
              </a:extLst>
            </xdr:cNvPr>
            <xdr:cNvGraphicFramePr>
              <a:graphicFrameLocks/>
            </xdr:cNvGraphicFramePr>
          </xdr:nvGraphicFramePr>
          <xdr:xfrm>
            <a:off x="10227945" y="32305233"/>
            <a:ext cx="1525905" cy="1710662"/>
          </xdr:xfrm>
          <a:graphic>
            <a:graphicData uri="http://schemas.openxmlformats.org/drawingml/2006/chart">
              <c:chart xmlns:c="http://schemas.openxmlformats.org/drawingml/2006/chart" xmlns:r="http://schemas.openxmlformats.org/officeDocument/2006/relationships" r:id="rId4"/>
            </a:graphicData>
          </a:graphic>
        </xdr:graphicFrame>
        <xdr:sp macro="" textlink="$Q$66">
          <xdr:nvSpPr>
            <xdr:cNvPr id="11" name="正方形/長方形 10">
              <a:extLst>
                <a:ext uri="{FF2B5EF4-FFF2-40B4-BE49-F238E27FC236}">
                  <a16:creationId xmlns:a16="http://schemas.microsoft.com/office/drawing/2014/main" id="{AD901273-7824-1B57-46E5-14D7DD17A945}"/>
                </a:ext>
              </a:extLst>
            </xdr:cNvPr>
            <xdr:cNvSpPr/>
          </xdr:nvSpPr>
          <xdr:spPr>
            <a:xfrm>
              <a:off x="10641355" y="32349666"/>
              <a:ext cx="1255369" cy="17530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fld id="{EA54CA02-F521-47AC-B38E-2717AEACA7D7}" type="TxLink">
                <a:rPr kumimoji="1" lang="ja-JP" altLang="en-US" sz="1200" b="0" i="0" u="none" strike="noStrike">
                  <a:solidFill>
                    <a:schemeClr val="tx1"/>
                  </a:solidFill>
                  <a:latin typeface="BIZ UDPゴシック" panose="020B0400000000000000" pitchFamily="50" charset="-128"/>
                  <a:ea typeface="BIZ UDPゴシック" panose="020B0400000000000000" pitchFamily="50" charset="-128"/>
                </a:rPr>
                <a:pPr algn="l"/>
                <a:t>凡例
R１(n=310)
R２(n=232)
R３(n=173)
R４(n=182)
R５(n=247)
R６(n=223)</a:t>
              </a:fld>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grpSp>
    </xdr:grpSp>
    <xdr:clientData/>
  </xdr:twoCellAnchor>
  <xdr:twoCellAnchor>
    <xdr:from>
      <xdr:col>2</xdr:col>
      <xdr:colOff>0</xdr:colOff>
      <xdr:row>107</xdr:row>
      <xdr:rowOff>0</xdr:rowOff>
    </xdr:from>
    <xdr:to>
      <xdr:col>16</xdr:col>
      <xdr:colOff>19050</xdr:colOff>
      <xdr:row>165</xdr:row>
      <xdr:rowOff>0</xdr:rowOff>
    </xdr:to>
    <xdr:grpSp>
      <xdr:nvGrpSpPr>
        <xdr:cNvPr id="12" name="グループ化 11">
          <a:extLst>
            <a:ext uri="{FF2B5EF4-FFF2-40B4-BE49-F238E27FC236}">
              <a16:creationId xmlns:a16="http://schemas.microsoft.com/office/drawing/2014/main" id="{63EB4796-3240-4ACA-B150-CCF9502E4076}"/>
            </a:ext>
          </a:extLst>
        </xdr:cNvPr>
        <xdr:cNvGrpSpPr/>
      </xdr:nvGrpSpPr>
      <xdr:grpSpPr>
        <a:xfrm>
          <a:off x="266700" y="26498550"/>
          <a:ext cx="8524875" cy="14363700"/>
          <a:chOff x="266700" y="31203900"/>
          <a:chExt cx="8524875" cy="17087850"/>
        </a:xfrm>
        <a:pattFill prst="pct5">
          <a:fgClr>
            <a:srgbClr val="002060"/>
          </a:fgClr>
          <a:bgClr>
            <a:schemeClr val="bg1"/>
          </a:bgClr>
        </a:pattFill>
      </xdr:grpSpPr>
      <xdr:graphicFrame macro="">
        <xdr:nvGraphicFramePr>
          <xdr:cNvPr id="13" name="グラフ 12">
            <a:extLst>
              <a:ext uri="{FF2B5EF4-FFF2-40B4-BE49-F238E27FC236}">
                <a16:creationId xmlns:a16="http://schemas.microsoft.com/office/drawing/2014/main" id="{EFE56697-FF9A-2E74-57A1-B9FE92F65421}"/>
              </a:ext>
            </a:extLst>
          </xdr:cNvPr>
          <xdr:cNvGraphicFramePr>
            <a:graphicFrameLocks/>
          </xdr:cNvGraphicFramePr>
        </xdr:nvGraphicFramePr>
        <xdr:xfrm>
          <a:off x="266700" y="31203900"/>
          <a:ext cx="7543799" cy="17087850"/>
        </xdr:xfrm>
        <a:graphic>
          <a:graphicData uri="http://schemas.openxmlformats.org/drawingml/2006/chart">
            <c:chart xmlns:c="http://schemas.openxmlformats.org/drawingml/2006/chart" xmlns:r="http://schemas.openxmlformats.org/officeDocument/2006/relationships" r:id="rId5"/>
          </a:graphicData>
        </a:graphic>
      </xdr:graphicFrame>
      <xdr:grpSp>
        <xdr:nvGrpSpPr>
          <xdr:cNvPr id="14" name="グループ化 13">
            <a:extLst>
              <a:ext uri="{FF2B5EF4-FFF2-40B4-BE49-F238E27FC236}">
                <a16:creationId xmlns:a16="http://schemas.microsoft.com/office/drawing/2014/main" id="{10BFA173-44AA-2FE6-812F-F438B7BBA7D9}"/>
              </a:ext>
            </a:extLst>
          </xdr:cNvPr>
          <xdr:cNvGrpSpPr/>
        </xdr:nvGrpSpPr>
        <xdr:grpSpPr>
          <a:xfrm>
            <a:off x="7132320" y="46311806"/>
            <a:ext cx="1659255" cy="1968611"/>
            <a:chOff x="10227945" y="47073806"/>
            <a:chExt cx="1659255" cy="1968611"/>
          </a:xfrm>
          <a:grpFill/>
        </xdr:grpSpPr>
        <xdr:graphicFrame macro="">
          <xdr:nvGraphicFramePr>
            <xdr:cNvPr id="15" name="グラフ 14">
              <a:extLst>
                <a:ext uri="{FF2B5EF4-FFF2-40B4-BE49-F238E27FC236}">
                  <a16:creationId xmlns:a16="http://schemas.microsoft.com/office/drawing/2014/main" id="{3023CC80-7C7F-01EB-8863-9EFE77D0FC49}"/>
                </a:ext>
              </a:extLst>
            </xdr:cNvPr>
            <xdr:cNvGraphicFramePr>
              <a:graphicFrameLocks/>
            </xdr:cNvGraphicFramePr>
          </xdr:nvGraphicFramePr>
          <xdr:xfrm>
            <a:off x="10227945" y="47073806"/>
            <a:ext cx="1525905" cy="1764645"/>
          </xdr:xfrm>
          <a:graphic>
            <a:graphicData uri="http://schemas.openxmlformats.org/drawingml/2006/chart">
              <c:chart xmlns:c="http://schemas.openxmlformats.org/drawingml/2006/chart" xmlns:r="http://schemas.openxmlformats.org/officeDocument/2006/relationships" r:id="rId6"/>
            </a:graphicData>
          </a:graphic>
        </xdr:graphicFrame>
        <xdr:sp macro="" textlink="$Q$118">
          <xdr:nvSpPr>
            <xdr:cNvPr id="16" name="正方形/長方形 15">
              <a:extLst>
                <a:ext uri="{FF2B5EF4-FFF2-40B4-BE49-F238E27FC236}">
                  <a16:creationId xmlns:a16="http://schemas.microsoft.com/office/drawing/2014/main" id="{EC4CAF59-7151-3D49-C430-C65DE36A4317}"/>
                </a:ext>
              </a:extLst>
            </xdr:cNvPr>
            <xdr:cNvSpPr/>
          </xdr:nvSpPr>
          <xdr:spPr>
            <a:xfrm>
              <a:off x="10641356" y="47109859"/>
              <a:ext cx="1245844" cy="19325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fld id="{120E360B-550A-4A29-B94A-42271AD8F6D0}" type="TxLink">
                <a:rPr kumimoji="1" lang="ja-JP" altLang="en-US" sz="1200" b="0" i="0" u="none" strike="noStrike">
                  <a:solidFill>
                    <a:schemeClr val="tx1"/>
                  </a:solidFill>
                  <a:latin typeface="BIZ UDPゴシック" panose="020B0400000000000000" pitchFamily="50" charset="-128"/>
                  <a:ea typeface="BIZ UDPゴシック" panose="020B0400000000000000" pitchFamily="50" charset="-128"/>
                </a:rPr>
                <a:pPr algn="l"/>
                <a:t>凡例
R１(n=310)
R２(n=232)
R３(n=173)
R４(n=182)
R５(n=247)
R６(n=223)</a:t>
              </a:fld>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grpSp>
    </xdr:grpSp>
    <xdr:clientData/>
  </xdr:twoCellAnchor>
</xdr:wsDr>
</file>

<file path=xl/drawings/drawing11.xml><?xml version="1.0" encoding="utf-8"?>
<c:userShapes xmlns:c="http://schemas.openxmlformats.org/drawingml/2006/chart">
  <cdr:relSizeAnchor xmlns:cdr="http://schemas.openxmlformats.org/drawingml/2006/chartDrawing">
    <cdr:from>
      <cdr:x>0.15379</cdr:x>
      <cdr:y>0.04701</cdr:y>
    </cdr:from>
    <cdr:to>
      <cdr:x>0.20838</cdr:x>
      <cdr:y>0.08279</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22400" y="3841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12.xml><?xml version="1.0" encoding="utf-8"?>
<c:userShapes xmlns:c="http://schemas.openxmlformats.org/drawingml/2006/chart">
  <cdr:relSizeAnchor xmlns:cdr="http://schemas.openxmlformats.org/drawingml/2006/chartDrawing">
    <cdr:from>
      <cdr:x>0.15276</cdr:x>
      <cdr:y>0.04817</cdr:y>
    </cdr:from>
    <cdr:to>
      <cdr:x>0.20735</cdr:x>
      <cdr:y>0.08395</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12875"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13.xml><?xml version="1.0" encoding="utf-8"?>
<c:userShapes xmlns:c="http://schemas.openxmlformats.org/drawingml/2006/chart">
  <cdr:relSizeAnchor xmlns:cdr="http://schemas.openxmlformats.org/drawingml/2006/chartDrawing">
    <cdr:from>
      <cdr:x>0.15482</cdr:x>
      <cdr:y>0.04817</cdr:y>
    </cdr:from>
    <cdr:to>
      <cdr:x>0.20941</cdr:x>
      <cdr:y>0.08395</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31925"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14.xml><?xml version="1.0" encoding="utf-8"?>
<c:userShapes xmlns:c="http://schemas.openxmlformats.org/drawingml/2006/chart">
  <cdr:relSizeAnchor xmlns:cdr="http://schemas.openxmlformats.org/drawingml/2006/chartDrawing">
    <cdr:from>
      <cdr:x>0.15173</cdr:x>
      <cdr:y>0.04934</cdr:y>
    </cdr:from>
    <cdr:to>
      <cdr:x>0.20632</cdr:x>
      <cdr:y>0.08512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03350" y="40322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15.xml><?xml version="1.0" encoding="utf-8"?>
<c:userShapes xmlns:c="http://schemas.openxmlformats.org/drawingml/2006/chart">
  <cdr:relSizeAnchor xmlns:cdr="http://schemas.openxmlformats.org/drawingml/2006/chartDrawing">
    <cdr:from>
      <cdr:x>0.15276</cdr:x>
      <cdr:y>0.04817</cdr:y>
    </cdr:from>
    <cdr:to>
      <cdr:x>0.20735</cdr:x>
      <cdr:y>0.08395</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12875"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16.xml><?xml version="1.0" encoding="utf-8"?>
<c:userShapes xmlns:c="http://schemas.openxmlformats.org/drawingml/2006/chart">
  <cdr:relSizeAnchor xmlns:cdr="http://schemas.openxmlformats.org/drawingml/2006/chartDrawing">
    <cdr:from>
      <cdr:x>0.14967</cdr:x>
      <cdr:y>0.04934</cdr:y>
    </cdr:from>
    <cdr:to>
      <cdr:x>0.20426</cdr:x>
      <cdr:y>0.08512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384300" y="40322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17.xml><?xml version="1.0" encoding="utf-8"?>
<c:userShapes xmlns:c="http://schemas.openxmlformats.org/drawingml/2006/chart">
  <cdr:relSizeAnchor xmlns:cdr="http://schemas.openxmlformats.org/drawingml/2006/chartDrawing">
    <cdr:from>
      <cdr:x>0.1507</cdr:x>
      <cdr:y>0.04701</cdr:y>
    </cdr:from>
    <cdr:to>
      <cdr:x>0.20529</cdr:x>
      <cdr:y>0.08279</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393825" y="3841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B288A60A-95BA-4A39-8FB8-27F8F11C3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1</xdr:row>
      <xdr:rowOff>152401</xdr:rowOff>
    </xdr:from>
    <xdr:to>
      <xdr:col>14</xdr:col>
      <xdr:colOff>19050</xdr:colOff>
      <xdr:row>30</xdr:row>
      <xdr:rowOff>0</xdr:rowOff>
    </xdr:to>
    <xdr:grpSp>
      <xdr:nvGrpSpPr>
        <xdr:cNvPr id="2" name="グループ化 1">
          <a:extLst>
            <a:ext uri="{FF2B5EF4-FFF2-40B4-BE49-F238E27FC236}">
              <a16:creationId xmlns:a16="http://schemas.microsoft.com/office/drawing/2014/main" id="{6463FE71-65B8-49F4-AF36-F18305D9717C}"/>
            </a:ext>
          </a:extLst>
        </xdr:cNvPr>
        <xdr:cNvGrpSpPr/>
      </xdr:nvGrpSpPr>
      <xdr:grpSpPr>
        <a:xfrm>
          <a:off x="266700" y="400051"/>
          <a:ext cx="8982075" cy="7029449"/>
          <a:chOff x="266700" y="372949"/>
          <a:chExt cx="9268432" cy="8542451"/>
        </a:xfrm>
      </xdr:grpSpPr>
      <xdr:graphicFrame macro="">
        <xdr:nvGraphicFramePr>
          <xdr:cNvPr id="3" name="グラフ 2">
            <a:extLst>
              <a:ext uri="{FF2B5EF4-FFF2-40B4-BE49-F238E27FC236}">
                <a16:creationId xmlns:a16="http://schemas.microsoft.com/office/drawing/2014/main" id="{EEC64D10-BC26-99DB-4E19-1611F16FC6ED}"/>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80C3A346-97E4-64D1-0B02-28AE5637DAEC}"/>
              </a:ext>
            </a:extLst>
          </xdr:cNvPr>
          <xdr:cNvGraphicFramePr>
            <a:graphicFrameLocks/>
          </xdr:cNvGraphicFramePr>
        </xdr:nvGraphicFramePr>
        <xdr:xfrm>
          <a:off x="866249" y="372949"/>
          <a:ext cx="8668883" cy="137012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xml><?xml version="1.0" encoding="utf-8"?>
<c:userShapes xmlns:c="http://schemas.openxmlformats.org/drawingml/2006/chart">
  <cdr:relSizeAnchor xmlns:cdr="http://schemas.openxmlformats.org/drawingml/2006/chartDrawing">
    <cdr:from>
      <cdr:x>0.15688</cdr:x>
      <cdr:y>0.02989</cdr:y>
    </cdr:from>
    <cdr:to>
      <cdr:x>0.21147</cdr:x>
      <cdr:y>0.05447</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50975" y="3556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20.xml><?xml version="1.0" encoding="utf-8"?>
<c:userShapes xmlns:c="http://schemas.openxmlformats.org/drawingml/2006/chart">
  <cdr:relSizeAnchor xmlns:cdr="http://schemas.openxmlformats.org/drawingml/2006/chartDrawing">
    <cdr:from>
      <cdr:x>0.03248</cdr:x>
      <cdr:y>0.04461</cdr:y>
    </cdr:from>
    <cdr:to>
      <cdr:x>0.08707</cdr:x>
      <cdr:y>0.07937</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291122" y="308788"/>
          <a:ext cx="489292" cy="24062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21.xml><?xml version="1.0" encoding="utf-8"?>
<xdr:wsDr xmlns:xdr="http://schemas.openxmlformats.org/drawingml/2006/spreadsheetDrawing" xmlns:a="http://schemas.openxmlformats.org/drawingml/2006/main">
  <xdr:twoCellAnchor>
    <xdr:from>
      <xdr:col>2</xdr:col>
      <xdr:colOff>0</xdr:colOff>
      <xdr:row>1</xdr:row>
      <xdr:rowOff>205741</xdr:rowOff>
    </xdr:from>
    <xdr:to>
      <xdr:col>14</xdr:col>
      <xdr:colOff>0</xdr:colOff>
      <xdr:row>22</xdr:row>
      <xdr:rowOff>9525</xdr:rowOff>
    </xdr:to>
    <xdr:graphicFrame macro="">
      <xdr:nvGraphicFramePr>
        <xdr:cNvPr id="2" name="グラフ 1">
          <a:extLst>
            <a:ext uri="{FF2B5EF4-FFF2-40B4-BE49-F238E27FC236}">
              <a16:creationId xmlns:a16="http://schemas.microsoft.com/office/drawing/2014/main" id="{98847DA3-CFA2-4220-B035-827F3DDAE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6681BA2B-DF66-424D-8F8C-D182148F8F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238125</xdr:rowOff>
    </xdr:to>
    <xdr:grpSp>
      <xdr:nvGrpSpPr>
        <xdr:cNvPr id="4" name="グループ化 3">
          <a:extLst>
            <a:ext uri="{FF2B5EF4-FFF2-40B4-BE49-F238E27FC236}">
              <a16:creationId xmlns:a16="http://schemas.microsoft.com/office/drawing/2014/main" id="{7848814C-13EA-1B7E-EFA8-AB81DA4FDFCB}"/>
            </a:ext>
          </a:extLst>
        </xdr:cNvPr>
        <xdr:cNvGrpSpPr/>
      </xdr:nvGrpSpPr>
      <xdr:grpSpPr>
        <a:xfrm>
          <a:off x="266700" y="742950"/>
          <a:ext cx="8963025" cy="5686425"/>
          <a:chOff x="266700" y="742950"/>
          <a:chExt cx="9153525" cy="5686425"/>
        </a:xfrm>
      </xdr:grpSpPr>
      <xdr:graphicFrame macro="">
        <xdr:nvGraphicFramePr>
          <xdr:cNvPr id="2" name="グラフ 1">
            <a:extLst>
              <a:ext uri="{FF2B5EF4-FFF2-40B4-BE49-F238E27FC236}">
                <a16:creationId xmlns:a16="http://schemas.microsoft.com/office/drawing/2014/main" id="{FB7ECBCF-73DE-4494-8775-03DCAA9458ED}"/>
              </a:ext>
            </a:extLst>
          </xdr:cNvPr>
          <xdr:cNvGraphicFramePr>
            <a:graphicFrameLocks/>
          </xdr:cNvGraphicFramePr>
        </xdr:nvGraphicFramePr>
        <xdr:xfrm>
          <a:off x="266700" y="742950"/>
          <a:ext cx="9153525" cy="568642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8D279028-881F-4491-99E0-B28DE313EE6E}"/>
              </a:ext>
            </a:extLst>
          </xdr:cNvPr>
          <xdr:cNvGraphicFramePr>
            <a:graphicFrameLocks/>
          </xdr:cNvGraphicFramePr>
        </xdr:nvGraphicFramePr>
        <xdr:xfrm>
          <a:off x="2095501" y="819150"/>
          <a:ext cx="7010400"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4.xml><?xml version="1.0" encoding="utf-8"?>
<c:userShapes xmlns:c="http://schemas.openxmlformats.org/drawingml/2006/chart">
  <cdr:relSizeAnchor xmlns:cdr="http://schemas.openxmlformats.org/drawingml/2006/chartDrawing">
    <cdr:from>
      <cdr:x>0.15482</cdr:x>
      <cdr:y>0.06474</cdr:y>
    </cdr:from>
    <cdr:to>
      <cdr:x>0.20941</cdr:x>
      <cdr:y>0.11401</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31925" y="3841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25.xml><?xml version="1.0" encoding="utf-8"?>
<xdr:wsDr xmlns:xdr="http://schemas.openxmlformats.org/drawingml/2006/spreadsheetDrawing" xmlns:a="http://schemas.openxmlformats.org/drawingml/2006/main">
  <xdr:twoCellAnchor>
    <xdr:from>
      <xdr:col>2</xdr:col>
      <xdr:colOff>0</xdr:colOff>
      <xdr:row>2</xdr:row>
      <xdr:rowOff>152400</xdr:rowOff>
    </xdr:from>
    <xdr:to>
      <xdr:col>14</xdr:col>
      <xdr:colOff>0</xdr:colOff>
      <xdr:row>30</xdr:row>
      <xdr:rowOff>0</xdr:rowOff>
    </xdr:to>
    <xdr:grpSp>
      <xdr:nvGrpSpPr>
        <xdr:cNvPr id="4" name="グループ化 3">
          <a:extLst>
            <a:ext uri="{FF2B5EF4-FFF2-40B4-BE49-F238E27FC236}">
              <a16:creationId xmlns:a16="http://schemas.microsoft.com/office/drawing/2014/main" id="{B1C578E5-C291-1A7E-E864-2AF5A4E12E15}"/>
            </a:ext>
          </a:extLst>
        </xdr:cNvPr>
        <xdr:cNvGrpSpPr/>
      </xdr:nvGrpSpPr>
      <xdr:grpSpPr>
        <a:xfrm>
          <a:off x="266700" y="647700"/>
          <a:ext cx="8963025" cy="6781800"/>
          <a:chOff x="266700" y="647700"/>
          <a:chExt cx="8963025" cy="6781800"/>
        </a:xfrm>
      </xdr:grpSpPr>
      <xdr:graphicFrame macro="">
        <xdr:nvGraphicFramePr>
          <xdr:cNvPr id="2" name="グラフ 1">
            <a:extLst>
              <a:ext uri="{FF2B5EF4-FFF2-40B4-BE49-F238E27FC236}">
                <a16:creationId xmlns:a16="http://schemas.microsoft.com/office/drawing/2014/main" id="{CA5126A3-6F91-4DD4-A4B9-9CB6791E5C47}"/>
              </a:ext>
            </a:extLst>
          </xdr:cNvPr>
          <xdr:cNvGraphicFramePr>
            <a:graphicFrameLocks/>
          </xdr:cNvGraphicFramePr>
        </xdr:nvGraphicFramePr>
        <xdr:xfrm>
          <a:off x="266700" y="742950"/>
          <a:ext cx="8963025" cy="66865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961B1F6B-E301-4DBC-B73E-4F229147B9A7}"/>
              </a:ext>
            </a:extLst>
          </xdr:cNvPr>
          <xdr:cNvGraphicFramePr>
            <a:graphicFrameLocks/>
          </xdr:cNvGraphicFramePr>
        </xdr:nvGraphicFramePr>
        <xdr:xfrm>
          <a:off x="2057400" y="647700"/>
          <a:ext cx="6877049"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6.xml><?xml version="1.0" encoding="utf-8"?>
<c:userShapes xmlns:c="http://schemas.openxmlformats.org/drawingml/2006/chart">
  <cdr:relSizeAnchor xmlns:cdr="http://schemas.openxmlformats.org/drawingml/2006/chartDrawing">
    <cdr:from>
      <cdr:x>0.15688</cdr:x>
      <cdr:y>0.04584</cdr:y>
    </cdr:from>
    <cdr:to>
      <cdr:x>0.21147</cdr:x>
      <cdr:y>0.08162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50975" y="37465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27.xml><?xml version="1.0" encoding="utf-8"?>
<xdr:wsDr xmlns:xdr="http://schemas.openxmlformats.org/drawingml/2006/spreadsheetDrawing" xmlns:a="http://schemas.openxmlformats.org/drawingml/2006/main">
  <xdr:twoCellAnchor>
    <xdr:from>
      <xdr:col>2</xdr:col>
      <xdr:colOff>0</xdr:colOff>
      <xdr:row>3</xdr:row>
      <xdr:rowOff>1</xdr:rowOff>
    </xdr:from>
    <xdr:to>
      <xdr:col>14</xdr:col>
      <xdr:colOff>0</xdr:colOff>
      <xdr:row>23</xdr:row>
      <xdr:rowOff>1</xdr:rowOff>
    </xdr:to>
    <xdr:grpSp>
      <xdr:nvGrpSpPr>
        <xdr:cNvPr id="2" name="グループ化 1">
          <a:extLst>
            <a:ext uri="{FF2B5EF4-FFF2-40B4-BE49-F238E27FC236}">
              <a16:creationId xmlns:a16="http://schemas.microsoft.com/office/drawing/2014/main" id="{DA1E042C-6A8F-41B8-B009-EE77D097551F}"/>
            </a:ext>
          </a:extLst>
        </xdr:cNvPr>
        <xdr:cNvGrpSpPr/>
      </xdr:nvGrpSpPr>
      <xdr:grpSpPr>
        <a:xfrm>
          <a:off x="266700" y="742951"/>
          <a:ext cx="8963025" cy="4953000"/>
          <a:chOff x="266700" y="742951"/>
          <a:chExt cx="9248775" cy="5200650"/>
        </a:xfrm>
      </xdr:grpSpPr>
      <xdr:graphicFrame macro="">
        <xdr:nvGraphicFramePr>
          <xdr:cNvPr id="3" name="グラフ 2">
            <a:extLst>
              <a:ext uri="{FF2B5EF4-FFF2-40B4-BE49-F238E27FC236}">
                <a16:creationId xmlns:a16="http://schemas.microsoft.com/office/drawing/2014/main" id="{4DFA0DE5-376B-00BC-17E0-ED2F2E5B9AA8}"/>
              </a:ext>
            </a:extLst>
          </xdr:cNvPr>
          <xdr:cNvGraphicFramePr>
            <a:graphicFrameLocks/>
          </xdr:cNvGraphicFramePr>
        </xdr:nvGraphicFramePr>
        <xdr:xfrm>
          <a:off x="266700" y="742951"/>
          <a:ext cx="9248775" cy="52006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53F513E8-21ED-DF30-BD9C-D73C6D73204E}"/>
              </a:ext>
            </a:extLst>
          </xdr:cNvPr>
          <xdr:cNvGraphicFramePr>
            <a:graphicFrameLocks/>
          </xdr:cNvGraphicFramePr>
        </xdr:nvGraphicFramePr>
        <xdr:xfrm>
          <a:off x="1790700" y="819150"/>
          <a:ext cx="7410451"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24</xdr:row>
      <xdr:rowOff>0</xdr:rowOff>
    </xdr:to>
    <xdr:graphicFrame macro="">
      <xdr:nvGraphicFramePr>
        <xdr:cNvPr id="2" name="グラフ 1">
          <a:extLst>
            <a:ext uri="{FF2B5EF4-FFF2-40B4-BE49-F238E27FC236}">
              <a16:creationId xmlns:a16="http://schemas.microsoft.com/office/drawing/2014/main" id="{F078D75B-9E46-4B0C-8C79-A4B63780AD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4D39C642-22C5-4022-A69D-70FBFBE819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xdr:row>
      <xdr:rowOff>145760</xdr:rowOff>
    </xdr:from>
    <xdr:to>
      <xdr:col>14</xdr:col>
      <xdr:colOff>0</xdr:colOff>
      <xdr:row>27</xdr:row>
      <xdr:rowOff>0</xdr:rowOff>
    </xdr:to>
    <xdr:grpSp>
      <xdr:nvGrpSpPr>
        <xdr:cNvPr id="30" name="グループ化 29">
          <a:extLst>
            <a:ext uri="{FF2B5EF4-FFF2-40B4-BE49-F238E27FC236}">
              <a16:creationId xmlns:a16="http://schemas.microsoft.com/office/drawing/2014/main" id="{1E3F1D76-8EA8-4462-9666-B67376C0F122}"/>
            </a:ext>
          </a:extLst>
        </xdr:cNvPr>
        <xdr:cNvGrpSpPr/>
      </xdr:nvGrpSpPr>
      <xdr:grpSpPr>
        <a:xfrm>
          <a:off x="266700" y="641060"/>
          <a:ext cx="8963025" cy="6045490"/>
          <a:chOff x="266700" y="605602"/>
          <a:chExt cx="9248775" cy="8309798"/>
        </a:xfrm>
        <a:solidFill>
          <a:schemeClr val="bg1"/>
        </a:solidFill>
      </xdr:grpSpPr>
      <xdr:graphicFrame macro="">
        <xdr:nvGraphicFramePr>
          <xdr:cNvPr id="2" name="グラフ 1">
            <a:extLst>
              <a:ext uri="{FF2B5EF4-FFF2-40B4-BE49-F238E27FC236}">
                <a16:creationId xmlns:a16="http://schemas.microsoft.com/office/drawing/2014/main" id="{9626E865-A82B-42EC-9450-693065A55CF8}"/>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A0F86839-EFC4-4D24-A26E-BAB325660042}"/>
              </a:ext>
            </a:extLst>
          </xdr:cNvPr>
          <xdr:cNvGraphicFramePr>
            <a:graphicFrameLocks/>
          </xdr:cNvGraphicFramePr>
        </xdr:nvGraphicFramePr>
        <xdr:xfrm>
          <a:off x="2095501" y="605602"/>
          <a:ext cx="7105650" cy="108864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30</xdr:row>
      <xdr:rowOff>124684</xdr:rowOff>
    </xdr:from>
    <xdr:to>
      <xdr:col>14</xdr:col>
      <xdr:colOff>0</xdr:colOff>
      <xdr:row>54</xdr:row>
      <xdr:rowOff>222245</xdr:rowOff>
    </xdr:to>
    <xdr:grpSp>
      <xdr:nvGrpSpPr>
        <xdr:cNvPr id="31" name="グループ化 30">
          <a:extLst>
            <a:ext uri="{FF2B5EF4-FFF2-40B4-BE49-F238E27FC236}">
              <a16:creationId xmlns:a16="http://schemas.microsoft.com/office/drawing/2014/main" id="{508D4F71-073A-4710-AD8B-823E01FE2EA8}"/>
            </a:ext>
          </a:extLst>
        </xdr:cNvPr>
        <xdr:cNvGrpSpPr/>
      </xdr:nvGrpSpPr>
      <xdr:grpSpPr>
        <a:xfrm>
          <a:off x="266700" y="7554184"/>
          <a:ext cx="8963025" cy="6041161"/>
          <a:chOff x="266700" y="9746454"/>
          <a:chExt cx="9248775" cy="8306597"/>
        </a:xfrm>
        <a:solidFill>
          <a:schemeClr val="bg1"/>
        </a:solidFill>
      </xdr:grpSpPr>
      <xdr:graphicFrame macro="">
        <xdr:nvGraphicFramePr>
          <xdr:cNvPr id="4" name="グラフ 3">
            <a:extLst>
              <a:ext uri="{FF2B5EF4-FFF2-40B4-BE49-F238E27FC236}">
                <a16:creationId xmlns:a16="http://schemas.microsoft.com/office/drawing/2014/main" id="{DE4DD584-0293-4970-ADD4-AD2717E2613F}"/>
              </a:ext>
            </a:extLst>
          </xdr:cNvPr>
          <xdr:cNvGraphicFramePr>
            <a:graphicFrameLocks/>
          </xdr:cNvGraphicFramePr>
        </xdr:nvGraphicFramePr>
        <xdr:xfrm>
          <a:off x="266700" y="9880600"/>
          <a:ext cx="9248775" cy="8172451"/>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グラフ 4">
            <a:extLst>
              <a:ext uri="{FF2B5EF4-FFF2-40B4-BE49-F238E27FC236}">
                <a16:creationId xmlns:a16="http://schemas.microsoft.com/office/drawing/2014/main" id="{19D5A7C9-3E6A-43A8-BEE0-C04CDB884474}"/>
              </a:ext>
            </a:extLst>
          </xdr:cNvPr>
          <xdr:cNvGraphicFramePr>
            <a:graphicFrameLocks/>
          </xdr:cNvGraphicFramePr>
        </xdr:nvGraphicFramePr>
        <xdr:xfrm>
          <a:off x="2105329" y="9746454"/>
          <a:ext cx="7105650" cy="10890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58</xdr:row>
      <xdr:rowOff>122093</xdr:rowOff>
    </xdr:from>
    <xdr:to>
      <xdr:col>14</xdr:col>
      <xdr:colOff>0</xdr:colOff>
      <xdr:row>83</xdr:row>
      <xdr:rowOff>1</xdr:rowOff>
    </xdr:to>
    <xdr:grpSp>
      <xdr:nvGrpSpPr>
        <xdr:cNvPr id="32" name="グループ化 31">
          <a:extLst>
            <a:ext uri="{FF2B5EF4-FFF2-40B4-BE49-F238E27FC236}">
              <a16:creationId xmlns:a16="http://schemas.microsoft.com/office/drawing/2014/main" id="{16B4486F-C151-4F82-809E-AFA39CE1089E}"/>
            </a:ext>
          </a:extLst>
        </xdr:cNvPr>
        <xdr:cNvGrpSpPr/>
      </xdr:nvGrpSpPr>
      <xdr:grpSpPr>
        <a:xfrm>
          <a:off x="266700" y="14485793"/>
          <a:ext cx="8963025" cy="6069158"/>
          <a:chOff x="266700" y="18896408"/>
          <a:chExt cx="9248775" cy="8345092"/>
        </a:xfrm>
        <a:solidFill>
          <a:schemeClr val="bg1"/>
        </a:solidFill>
      </xdr:grpSpPr>
      <xdr:graphicFrame macro="">
        <xdr:nvGraphicFramePr>
          <xdr:cNvPr id="6" name="グラフ 5">
            <a:extLst>
              <a:ext uri="{FF2B5EF4-FFF2-40B4-BE49-F238E27FC236}">
                <a16:creationId xmlns:a16="http://schemas.microsoft.com/office/drawing/2014/main" id="{CF68A4A4-C6C4-4795-BC7A-9F24D4056794}"/>
              </a:ext>
            </a:extLst>
          </xdr:cNvPr>
          <xdr:cNvGraphicFramePr>
            <a:graphicFrameLocks/>
          </xdr:cNvGraphicFramePr>
        </xdr:nvGraphicFramePr>
        <xdr:xfrm>
          <a:off x="266700" y="19069050"/>
          <a:ext cx="9248775" cy="817245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7" name="グラフ 6">
            <a:extLst>
              <a:ext uri="{FF2B5EF4-FFF2-40B4-BE49-F238E27FC236}">
                <a16:creationId xmlns:a16="http://schemas.microsoft.com/office/drawing/2014/main" id="{72EC4A8F-CEDD-4FBE-B000-AC8504A7D86F}"/>
              </a:ext>
            </a:extLst>
          </xdr:cNvPr>
          <xdr:cNvGraphicFramePr>
            <a:graphicFrameLocks/>
          </xdr:cNvGraphicFramePr>
        </xdr:nvGraphicFramePr>
        <xdr:xfrm>
          <a:off x="2115158" y="18896408"/>
          <a:ext cx="7105650" cy="1089000"/>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2</xdr:col>
      <xdr:colOff>0</xdr:colOff>
      <xdr:row>86</xdr:row>
      <xdr:rowOff>122093</xdr:rowOff>
    </xdr:from>
    <xdr:to>
      <xdr:col>14</xdr:col>
      <xdr:colOff>0</xdr:colOff>
      <xdr:row>111</xdr:row>
      <xdr:rowOff>1</xdr:rowOff>
    </xdr:to>
    <xdr:grpSp>
      <xdr:nvGrpSpPr>
        <xdr:cNvPr id="33" name="グループ化 32">
          <a:extLst>
            <a:ext uri="{FF2B5EF4-FFF2-40B4-BE49-F238E27FC236}">
              <a16:creationId xmlns:a16="http://schemas.microsoft.com/office/drawing/2014/main" id="{D97BFBB1-213C-4E90-A6E1-BBD030E58F0F}"/>
            </a:ext>
          </a:extLst>
        </xdr:cNvPr>
        <xdr:cNvGrpSpPr/>
      </xdr:nvGrpSpPr>
      <xdr:grpSpPr>
        <a:xfrm>
          <a:off x="266700" y="21419993"/>
          <a:ext cx="8963025" cy="6069158"/>
          <a:chOff x="266700" y="28059458"/>
          <a:chExt cx="9248775" cy="8345092"/>
        </a:xfrm>
      </xdr:grpSpPr>
      <xdr:graphicFrame macro="">
        <xdr:nvGraphicFramePr>
          <xdr:cNvPr id="8" name="グラフ 7">
            <a:extLst>
              <a:ext uri="{FF2B5EF4-FFF2-40B4-BE49-F238E27FC236}">
                <a16:creationId xmlns:a16="http://schemas.microsoft.com/office/drawing/2014/main" id="{38EC85F9-E8A7-4C1C-B3EC-7E8F67D67119}"/>
              </a:ext>
            </a:extLst>
          </xdr:cNvPr>
          <xdr:cNvGraphicFramePr>
            <a:graphicFrameLocks/>
          </xdr:cNvGraphicFramePr>
        </xdr:nvGraphicFramePr>
        <xdr:xfrm>
          <a:off x="266700" y="28232100"/>
          <a:ext cx="9248775" cy="817245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9" name="グラフ 8">
            <a:extLst>
              <a:ext uri="{FF2B5EF4-FFF2-40B4-BE49-F238E27FC236}">
                <a16:creationId xmlns:a16="http://schemas.microsoft.com/office/drawing/2014/main" id="{9FD41A14-53F4-4D92-9DEF-AD69ABF92D48}"/>
              </a:ext>
            </a:extLst>
          </xdr:cNvPr>
          <xdr:cNvGraphicFramePr>
            <a:graphicFrameLocks/>
          </xdr:cNvGraphicFramePr>
        </xdr:nvGraphicFramePr>
        <xdr:xfrm>
          <a:off x="2105329" y="28059458"/>
          <a:ext cx="7105650" cy="1089000"/>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2</xdr:col>
      <xdr:colOff>0</xdr:colOff>
      <xdr:row>114</xdr:row>
      <xdr:rowOff>74466</xdr:rowOff>
    </xdr:from>
    <xdr:to>
      <xdr:col>14</xdr:col>
      <xdr:colOff>0</xdr:colOff>
      <xdr:row>138</xdr:row>
      <xdr:rowOff>247649</xdr:rowOff>
    </xdr:to>
    <xdr:grpSp>
      <xdr:nvGrpSpPr>
        <xdr:cNvPr id="34" name="グループ化 33">
          <a:extLst>
            <a:ext uri="{FF2B5EF4-FFF2-40B4-BE49-F238E27FC236}">
              <a16:creationId xmlns:a16="http://schemas.microsoft.com/office/drawing/2014/main" id="{E3BC7014-8B8E-4D9B-9FD4-495CB25B58BC}"/>
            </a:ext>
          </a:extLst>
        </xdr:cNvPr>
        <xdr:cNvGrpSpPr/>
      </xdr:nvGrpSpPr>
      <xdr:grpSpPr>
        <a:xfrm>
          <a:off x="266700" y="28306566"/>
          <a:ext cx="8963025" cy="6116783"/>
          <a:chOff x="266700" y="37157023"/>
          <a:chExt cx="9248775" cy="8410577"/>
        </a:xfrm>
      </xdr:grpSpPr>
      <xdr:graphicFrame macro="">
        <xdr:nvGraphicFramePr>
          <xdr:cNvPr id="10" name="グラフ 9">
            <a:extLst>
              <a:ext uri="{FF2B5EF4-FFF2-40B4-BE49-F238E27FC236}">
                <a16:creationId xmlns:a16="http://schemas.microsoft.com/office/drawing/2014/main" id="{CC4C4B05-A81F-488B-A174-6B0A4698F902}"/>
              </a:ext>
            </a:extLst>
          </xdr:cNvPr>
          <xdr:cNvGraphicFramePr>
            <a:graphicFrameLocks/>
          </xdr:cNvGraphicFramePr>
        </xdr:nvGraphicFramePr>
        <xdr:xfrm>
          <a:off x="266700" y="37395150"/>
          <a:ext cx="9248775" cy="8172450"/>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1" name="グラフ 10">
            <a:extLst>
              <a:ext uri="{FF2B5EF4-FFF2-40B4-BE49-F238E27FC236}">
                <a16:creationId xmlns:a16="http://schemas.microsoft.com/office/drawing/2014/main" id="{6F5BD412-7682-4AB3-8528-C9F2FFBB63C2}"/>
              </a:ext>
            </a:extLst>
          </xdr:cNvPr>
          <xdr:cNvGraphicFramePr>
            <a:graphicFrameLocks/>
          </xdr:cNvGraphicFramePr>
        </xdr:nvGraphicFramePr>
        <xdr:xfrm>
          <a:off x="2115158" y="37157023"/>
          <a:ext cx="7105650" cy="1089000"/>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2</xdr:col>
      <xdr:colOff>0</xdr:colOff>
      <xdr:row>142</xdr:row>
      <xdr:rowOff>103042</xdr:rowOff>
    </xdr:from>
    <xdr:to>
      <xdr:col>14</xdr:col>
      <xdr:colOff>0</xdr:colOff>
      <xdr:row>167</xdr:row>
      <xdr:rowOff>0</xdr:rowOff>
    </xdr:to>
    <xdr:grpSp>
      <xdr:nvGrpSpPr>
        <xdr:cNvPr id="35" name="グループ化 34">
          <a:extLst>
            <a:ext uri="{FF2B5EF4-FFF2-40B4-BE49-F238E27FC236}">
              <a16:creationId xmlns:a16="http://schemas.microsoft.com/office/drawing/2014/main" id="{A42B64C0-5547-4670-A588-39B0B71B60C8}"/>
            </a:ext>
          </a:extLst>
        </xdr:cNvPr>
        <xdr:cNvGrpSpPr/>
      </xdr:nvGrpSpPr>
      <xdr:grpSpPr>
        <a:xfrm>
          <a:off x="266700" y="35269342"/>
          <a:ext cx="8963025" cy="6088208"/>
          <a:chOff x="266700" y="46359364"/>
          <a:chExt cx="9248775" cy="8371286"/>
        </a:xfrm>
      </xdr:grpSpPr>
      <xdr:graphicFrame macro="">
        <xdr:nvGraphicFramePr>
          <xdr:cNvPr id="12" name="グラフ 11">
            <a:extLst>
              <a:ext uri="{FF2B5EF4-FFF2-40B4-BE49-F238E27FC236}">
                <a16:creationId xmlns:a16="http://schemas.microsoft.com/office/drawing/2014/main" id="{FD51F1D5-D863-4725-AED5-F7EF9C939E63}"/>
              </a:ext>
            </a:extLst>
          </xdr:cNvPr>
          <xdr:cNvGraphicFramePr>
            <a:graphicFrameLocks/>
          </xdr:cNvGraphicFramePr>
        </xdr:nvGraphicFramePr>
        <xdr:xfrm>
          <a:off x="266700" y="46558200"/>
          <a:ext cx="9248775" cy="8172450"/>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13" name="グラフ 12">
            <a:extLst>
              <a:ext uri="{FF2B5EF4-FFF2-40B4-BE49-F238E27FC236}">
                <a16:creationId xmlns:a16="http://schemas.microsoft.com/office/drawing/2014/main" id="{BEA08E55-3734-47D5-B53A-0C94E9ACA33A}"/>
              </a:ext>
            </a:extLst>
          </xdr:cNvPr>
          <xdr:cNvGraphicFramePr>
            <a:graphicFrameLocks/>
          </xdr:cNvGraphicFramePr>
        </xdr:nvGraphicFramePr>
        <xdr:xfrm>
          <a:off x="2124987" y="46359364"/>
          <a:ext cx="7105650" cy="1089000"/>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2</xdr:col>
      <xdr:colOff>0</xdr:colOff>
      <xdr:row>170</xdr:row>
      <xdr:rowOff>122093</xdr:rowOff>
    </xdr:from>
    <xdr:to>
      <xdr:col>14</xdr:col>
      <xdr:colOff>0</xdr:colOff>
      <xdr:row>195</xdr:row>
      <xdr:rowOff>1</xdr:rowOff>
    </xdr:to>
    <xdr:grpSp>
      <xdr:nvGrpSpPr>
        <xdr:cNvPr id="36" name="グループ化 35">
          <a:extLst>
            <a:ext uri="{FF2B5EF4-FFF2-40B4-BE49-F238E27FC236}">
              <a16:creationId xmlns:a16="http://schemas.microsoft.com/office/drawing/2014/main" id="{FF1745A0-5B10-4469-B5A0-5C363BA7087E}"/>
            </a:ext>
          </a:extLst>
        </xdr:cNvPr>
        <xdr:cNvGrpSpPr/>
      </xdr:nvGrpSpPr>
      <xdr:grpSpPr>
        <a:xfrm>
          <a:off x="266700" y="42222593"/>
          <a:ext cx="8963025" cy="6069158"/>
          <a:chOff x="266700" y="55548608"/>
          <a:chExt cx="9248775" cy="8345092"/>
        </a:xfrm>
      </xdr:grpSpPr>
      <xdr:graphicFrame macro="">
        <xdr:nvGraphicFramePr>
          <xdr:cNvPr id="14" name="グラフ 13">
            <a:extLst>
              <a:ext uri="{FF2B5EF4-FFF2-40B4-BE49-F238E27FC236}">
                <a16:creationId xmlns:a16="http://schemas.microsoft.com/office/drawing/2014/main" id="{3700E6EC-8570-43D3-83DD-F03477508DD2}"/>
              </a:ext>
            </a:extLst>
          </xdr:cNvPr>
          <xdr:cNvGraphicFramePr>
            <a:graphicFrameLocks/>
          </xdr:cNvGraphicFramePr>
        </xdr:nvGraphicFramePr>
        <xdr:xfrm>
          <a:off x="266700" y="55721250"/>
          <a:ext cx="9248775" cy="8172450"/>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15" name="グラフ 14">
            <a:extLst>
              <a:ext uri="{FF2B5EF4-FFF2-40B4-BE49-F238E27FC236}">
                <a16:creationId xmlns:a16="http://schemas.microsoft.com/office/drawing/2014/main" id="{D4411C8E-EC14-407A-AAE8-BC1370B1132E}"/>
              </a:ext>
            </a:extLst>
          </xdr:cNvPr>
          <xdr:cNvGraphicFramePr>
            <a:graphicFrameLocks/>
          </xdr:cNvGraphicFramePr>
        </xdr:nvGraphicFramePr>
        <xdr:xfrm>
          <a:off x="2115158" y="55548608"/>
          <a:ext cx="7105650" cy="108900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2</xdr:col>
      <xdr:colOff>0</xdr:colOff>
      <xdr:row>198</xdr:row>
      <xdr:rowOff>93516</xdr:rowOff>
    </xdr:from>
    <xdr:to>
      <xdr:col>14</xdr:col>
      <xdr:colOff>0</xdr:colOff>
      <xdr:row>222</xdr:row>
      <xdr:rowOff>247649</xdr:rowOff>
    </xdr:to>
    <xdr:grpSp>
      <xdr:nvGrpSpPr>
        <xdr:cNvPr id="37" name="グループ化 36">
          <a:extLst>
            <a:ext uri="{FF2B5EF4-FFF2-40B4-BE49-F238E27FC236}">
              <a16:creationId xmlns:a16="http://schemas.microsoft.com/office/drawing/2014/main" id="{90295F03-455A-432D-8833-0E129CFEB64C}"/>
            </a:ext>
          </a:extLst>
        </xdr:cNvPr>
        <xdr:cNvGrpSpPr/>
      </xdr:nvGrpSpPr>
      <xdr:grpSpPr>
        <a:xfrm>
          <a:off x="266700" y="49128216"/>
          <a:ext cx="8963025" cy="6097733"/>
          <a:chOff x="266700" y="64672367"/>
          <a:chExt cx="9248775" cy="8384383"/>
        </a:xfrm>
      </xdr:grpSpPr>
      <xdr:graphicFrame macro="">
        <xdr:nvGraphicFramePr>
          <xdr:cNvPr id="16" name="グラフ 15">
            <a:extLst>
              <a:ext uri="{FF2B5EF4-FFF2-40B4-BE49-F238E27FC236}">
                <a16:creationId xmlns:a16="http://schemas.microsoft.com/office/drawing/2014/main" id="{11020110-E086-4974-99F0-09B0C07BDF78}"/>
              </a:ext>
            </a:extLst>
          </xdr:cNvPr>
          <xdr:cNvGraphicFramePr>
            <a:graphicFrameLocks/>
          </xdr:cNvGraphicFramePr>
        </xdr:nvGraphicFramePr>
        <xdr:xfrm>
          <a:off x="266700" y="64884300"/>
          <a:ext cx="9248775" cy="8172450"/>
        </xdr:xfrm>
        <a:graphic>
          <a:graphicData uri="http://schemas.openxmlformats.org/drawingml/2006/chart">
            <c:chart xmlns:c="http://schemas.openxmlformats.org/drawingml/2006/chart" xmlns:r="http://schemas.openxmlformats.org/officeDocument/2006/relationships" r:id="rId15"/>
          </a:graphicData>
        </a:graphic>
      </xdr:graphicFrame>
      <xdr:graphicFrame macro="">
        <xdr:nvGraphicFramePr>
          <xdr:cNvPr id="17" name="グラフ 16">
            <a:extLst>
              <a:ext uri="{FF2B5EF4-FFF2-40B4-BE49-F238E27FC236}">
                <a16:creationId xmlns:a16="http://schemas.microsoft.com/office/drawing/2014/main" id="{9247581D-7B46-42CC-922F-190E110E2DC1}"/>
              </a:ext>
            </a:extLst>
          </xdr:cNvPr>
          <xdr:cNvGraphicFramePr>
            <a:graphicFrameLocks/>
          </xdr:cNvGraphicFramePr>
        </xdr:nvGraphicFramePr>
        <xdr:xfrm>
          <a:off x="2105329" y="64672367"/>
          <a:ext cx="7105650" cy="1089000"/>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xdr:col>
      <xdr:colOff>0</xdr:colOff>
      <xdr:row>226</xdr:row>
      <xdr:rowOff>74464</xdr:rowOff>
    </xdr:from>
    <xdr:to>
      <xdr:col>14</xdr:col>
      <xdr:colOff>0</xdr:colOff>
      <xdr:row>250</xdr:row>
      <xdr:rowOff>247647</xdr:rowOff>
    </xdr:to>
    <xdr:grpSp>
      <xdr:nvGrpSpPr>
        <xdr:cNvPr id="38" name="グループ化 37">
          <a:extLst>
            <a:ext uri="{FF2B5EF4-FFF2-40B4-BE49-F238E27FC236}">
              <a16:creationId xmlns:a16="http://schemas.microsoft.com/office/drawing/2014/main" id="{17E617A8-9EDF-47BC-AFEF-B3D6C1A05DDE}"/>
            </a:ext>
          </a:extLst>
        </xdr:cNvPr>
        <xdr:cNvGrpSpPr/>
      </xdr:nvGrpSpPr>
      <xdr:grpSpPr>
        <a:xfrm>
          <a:off x="266700" y="56043364"/>
          <a:ext cx="8963025" cy="6116783"/>
          <a:chOff x="266700" y="73809223"/>
          <a:chExt cx="9248775" cy="8410577"/>
        </a:xfrm>
      </xdr:grpSpPr>
      <xdr:graphicFrame macro="">
        <xdr:nvGraphicFramePr>
          <xdr:cNvPr id="18" name="グラフ 17">
            <a:extLst>
              <a:ext uri="{FF2B5EF4-FFF2-40B4-BE49-F238E27FC236}">
                <a16:creationId xmlns:a16="http://schemas.microsoft.com/office/drawing/2014/main" id="{91E50B64-19D1-47DD-928E-A3F2D54C9A8B}"/>
              </a:ext>
            </a:extLst>
          </xdr:cNvPr>
          <xdr:cNvGraphicFramePr>
            <a:graphicFrameLocks/>
          </xdr:cNvGraphicFramePr>
        </xdr:nvGraphicFramePr>
        <xdr:xfrm>
          <a:off x="266700" y="74047350"/>
          <a:ext cx="9248775" cy="8172450"/>
        </xdr:xfrm>
        <a:graphic>
          <a:graphicData uri="http://schemas.openxmlformats.org/drawingml/2006/chart">
            <c:chart xmlns:c="http://schemas.openxmlformats.org/drawingml/2006/chart" xmlns:r="http://schemas.openxmlformats.org/officeDocument/2006/relationships" r:id="rId17"/>
          </a:graphicData>
        </a:graphic>
      </xdr:graphicFrame>
      <xdr:graphicFrame macro="">
        <xdr:nvGraphicFramePr>
          <xdr:cNvPr id="19" name="グラフ 18">
            <a:extLst>
              <a:ext uri="{FF2B5EF4-FFF2-40B4-BE49-F238E27FC236}">
                <a16:creationId xmlns:a16="http://schemas.microsoft.com/office/drawing/2014/main" id="{66DF1D59-E9C6-4366-B513-AE0873075C16}"/>
              </a:ext>
            </a:extLst>
          </xdr:cNvPr>
          <xdr:cNvGraphicFramePr>
            <a:graphicFrameLocks/>
          </xdr:cNvGraphicFramePr>
        </xdr:nvGraphicFramePr>
        <xdr:xfrm>
          <a:off x="2124987" y="73809223"/>
          <a:ext cx="7105650" cy="1089000"/>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xdr:col>
      <xdr:colOff>0</xdr:colOff>
      <xdr:row>254</xdr:row>
      <xdr:rowOff>112568</xdr:rowOff>
    </xdr:from>
    <xdr:to>
      <xdr:col>14</xdr:col>
      <xdr:colOff>0</xdr:colOff>
      <xdr:row>279</xdr:row>
      <xdr:rowOff>1</xdr:rowOff>
    </xdr:to>
    <xdr:grpSp>
      <xdr:nvGrpSpPr>
        <xdr:cNvPr id="39" name="グループ化 38">
          <a:extLst>
            <a:ext uri="{FF2B5EF4-FFF2-40B4-BE49-F238E27FC236}">
              <a16:creationId xmlns:a16="http://schemas.microsoft.com/office/drawing/2014/main" id="{17964B16-A79C-4922-8737-8B50A2DFC8CD}"/>
            </a:ext>
          </a:extLst>
        </xdr:cNvPr>
        <xdr:cNvGrpSpPr/>
      </xdr:nvGrpSpPr>
      <xdr:grpSpPr>
        <a:xfrm>
          <a:off x="266700" y="63015668"/>
          <a:ext cx="8963025" cy="6078683"/>
          <a:chOff x="266700" y="83024661"/>
          <a:chExt cx="9248775" cy="8358189"/>
        </a:xfrm>
      </xdr:grpSpPr>
      <xdr:graphicFrame macro="">
        <xdr:nvGraphicFramePr>
          <xdr:cNvPr id="20" name="グラフ 19">
            <a:extLst>
              <a:ext uri="{FF2B5EF4-FFF2-40B4-BE49-F238E27FC236}">
                <a16:creationId xmlns:a16="http://schemas.microsoft.com/office/drawing/2014/main" id="{2FEF86F2-6139-478A-8DAD-A000D2F0E138}"/>
              </a:ext>
            </a:extLst>
          </xdr:cNvPr>
          <xdr:cNvGraphicFramePr>
            <a:graphicFrameLocks/>
          </xdr:cNvGraphicFramePr>
        </xdr:nvGraphicFramePr>
        <xdr:xfrm>
          <a:off x="266700" y="83210400"/>
          <a:ext cx="9248775" cy="8172450"/>
        </xdr:xfrm>
        <a:graphic>
          <a:graphicData uri="http://schemas.openxmlformats.org/drawingml/2006/chart">
            <c:chart xmlns:c="http://schemas.openxmlformats.org/drawingml/2006/chart" xmlns:r="http://schemas.openxmlformats.org/officeDocument/2006/relationships" r:id="rId19"/>
          </a:graphicData>
        </a:graphic>
      </xdr:graphicFrame>
      <xdr:graphicFrame macro="">
        <xdr:nvGraphicFramePr>
          <xdr:cNvPr id="21" name="グラフ 20">
            <a:extLst>
              <a:ext uri="{FF2B5EF4-FFF2-40B4-BE49-F238E27FC236}">
                <a16:creationId xmlns:a16="http://schemas.microsoft.com/office/drawing/2014/main" id="{843ABD1E-FF06-402D-85B2-191F5FC6D4FA}"/>
              </a:ext>
            </a:extLst>
          </xdr:cNvPr>
          <xdr:cNvGraphicFramePr>
            <a:graphicFrameLocks/>
          </xdr:cNvGraphicFramePr>
        </xdr:nvGraphicFramePr>
        <xdr:xfrm>
          <a:off x="2124987" y="83024661"/>
          <a:ext cx="7105650" cy="1089000"/>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xdr:col>
      <xdr:colOff>0</xdr:colOff>
      <xdr:row>282</xdr:row>
      <xdr:rowOff>93516</xdr:rowOff>
    </xdr:from>
    <xdr:to>
      <xdr:col>14</xdr:col>
      <xdr:colOff>0</xdr:colOff>
      <xdr:row>306</xdr:row>
      <xdr:rowOff>247649</xdr:rowOff>
    </xdr:to>
    <xdr:grpSp>
      <xdr:nvGrpSpPr>
        <xdr:cNvPr id="40" name="グループ化 39">
          <a:extLst>
            <a:ext uri="{FF2B5EF4-FFF2-40B4-BE49-F238E27FC236}">
              <a16:creationId xmlns:a16="http://schemas.microsoft.com/office/drawing/2014/main" id="{2E507D78-9DA9-44C4-8176-5CC48A8E5076}"/>
            </a:ext>
          </a:extLst>
        </xdr:cNvPr>
        <xdr:cNvGrpSpPr/>
      </xdr:nvGrpSpPr>
      <xdr:grpSpPr>
        <a:xfrm>
          <a:off x="266700" y="69930816"/>
          <a:ext cx="8963025" cy="6097733"/>
          <a:chOff x="266700" y="92161517"/>
          <a:chExt cx="9248775" cy="8384383"/>
        </a:xfrm>
      </xdr:grpSpPr>
      <xdr:graphicFrame macro="">
        <xdr:nvGraphicFramePr>
          <xdr:cNvPr id="22" name="グラフ 21">
            <a:extLst>
              <a:ext uri="{FF2B5EF4-FFF2-40B4-BE49-F238E27FC236}">
                <a16:creationId xmlns:a16="http://schemas.microsoft.com/office/drawing/2014/main" id="{C926D2AC-7736-43B5-816C-C01F52698028}"/>
              </a:ext>
            </a:extLst>
          </xdr:cNvPr>
          <xdr:cNvGraphicFramePr>
            <a:graphicFrameLocks/>
          </xdr:cNvGraphicFramePr>
        </xdr:nvGraphicFramePr>
        <xdr:xfrm>
          <a:off x="266700" y="92373450"/>
          <a:ext cx="9248775" cy="8172450"/>
        </xdr:xfrm>
        <a:graphic>
          <a:graphicData uri="http://schemas.openxmlformats.org/drawingml/2006/chart">
            <c:chart xmlns:c="http://schemas.openxmlformats.org/drawingml/2006/chart" xmlns:r="http://schemas.openxmlformats.org/officeDocument/2006/relationships" r:id="rId21"/>
          </a:graphicData>
        </a:graphic>
      </xdr:graphicFrame>
      <xdr:graphicFrame macro="">
        <xdr:nvGraphicFramePr>
          <xdr:cNvPr id="23" name="グラフ 22">
            <a:extLst>
              <a:ext uri="{FF2B5EF4-FFF2-40B4-BE49-F238E27FC236}">
                <a16:creationId xmlns:a16="http://schemas.microsoft.com/office/drawing/2014/main" id="{B6CFD402-73FE-4577-B5C3-6EDDDA9AB8F6}"/>
              </a:ext>
            </a:extLst>
          </xdr:cNvPr>
          <xdr:cNvGraphicFramePr>
            <a:graphicFrameLocks/>
          </xdr:cNvGraphicFramePr>
        </xdr:nvGraphicFramePr>
        <xdr:xfrm>
          <a:off x="2105329" y="92161517"/>
          <a:ext cx="7105650" cy="1089000"/>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xdr:col>
      <xdr:colOff>0</xdr:colOff>
      <xdr:row>310</xdr:row>
      <xdr:rowOff>93516</xdr:rowOff>
    </xdr:from>
    <xdr:to>
      <xdr:col>14</xdr:col>
      <xdr:colOff>0</xdr:colOff>
      <xdr:row>334</xdr:row>
      <xdr:rowOff>247649</xdr:rowOff>
    </xdr:to>
    <xdr:grpSp>
      <xdr:nvGrpSpPr>
        <xdr:cNvPr id="41" name="グループ化 40">
          <a:extLst>
            <a:ext uri="{FF2B5EF4-FFF2-40B4-BE49-F238E27FC236}">
              <a16:creationId xmlns:a16="http://schemas.microsoft.com/office/drawing/2014/main" id="{8C2BC5D9-4A1B-4E87-A853-645AA3BB80C7}"/>
            </a:ext>
          </a:extLst>
        </xdr:cNvPr>
        <xdr:cNvGrpSpPr/>
      </xdr:nvGrpSpPr>
      <xdr:grpSpPr>
        <a:xfrm>
          <a:off x="266700" y="76865016"/>
          <a:ext cx="8963025" cy="6097733"/>
          <a:chOff x="266700" y="101324567"/>
          <a:chExt cx="9248775" cy="8384383"/>
        </a:xfrm>
      </xdr:grpSpPr>
      <xdr:graphicFrame macro="">
        <xdr:nvGraphicFramePr>
          <xdr:cNvPr id="24" name="グラフ 23">
            <a:extLst>
              <a:ext uri="{FF2B5EF4-FFF2-40B4-BE49-F238E27FC236}">
                <a16:creationId xmlns:a16="http://schemas.microsoft.com/office/drawing/2014/main" id="{A0A938CF-340C-479A-80D1-58918D805AF4}"/>
              </a:ext>
            </a:extLst>
          </xdr:cNvPr>
          <xdr:cNvGraphicFramePr>
            <a:graphicFrameLocks/>
          </xdr:cNvGraphicFramePr>
        </xdr:nvGraphicFramePr>
        <xdr:xfrm>
          <a:off x="266700" y="101536500"/>
          <a:ext cx="9248775" cy="8172450"/>
        </xdr:xfrm>
        <a:graphic>
          <a:graphicData uri="http://schemas.openxmlformats.org/drawingml/2006/chart">
            <c:chart xmlns:c="http://schemas.openxmlformats.org/drawingml/2006/chart" xmlns:r="http://schemas.openxmlformats.org/officeDocument/2006/relationships" r:id="rId23"/>
          </a:graphicData>
        </a:graphic>
      </xdr:graphicFrame>
      <xdr:graphicFrame macro="">
        <xdr:nvGraphicFramePr>
          <xdr:cNvPr id="25" name="グラフ 24">
            <a:extLst>
              <a:ext uri="{FF2B5EF4-FFF2-40B4-BE49-F238E27FC236}">
                <a16:creationId xmlns:a16="http://schemas.microsoft.com/office/drawing/2014/main" id="{13A9136F-B435-4B4A-9705-B10DF1F0A112}"/>
              </a:ext>
            </a:extLst>
          </xdr:cNvPr>
          <xdr:cNvGraphicFramePr>
            <a:graphicFrameLocks/>
          </xdr:cNvGraphicFramePr>
        </xdr:nvGraphicFramePr>
        <xdr:xfrm>
          <a:off x="2124987" y="101324567"/>
          <a:ext cx="7105650" cy="108900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xdr:col>
      <xdr:colOff>28575</xdr:colOff>
      <xdr:row>338</xdr:row>
      <xdr:rowOff>83993</xdr:rowOff>
    </xdr:from>
    <xdr:to>
      <xdr:col>14</xdr:col>
      <xdr:colOff>28575</xdr:colOff>
      <xdr:row>362</xdr:row>
      <xdr:rowOff>219076</xdr:rowOff>
    </xdr:to>
    <xdr:grpSp>
      <xdr:nvGrpSpPr>
        <xdr:cNvPr id="42" name="グループ化 41">
          <a:extLst>
            <a:ext uri="{FF2B5EF4-FFF2-40B4-BE49-F238E27FC236}">
              <a16:creationId xmlns:a16="http://schemas.microsoft.com/office/drawing/2014/main" id="{7EC45D7E-C40C-4FDF-A1C2-13D926631AE6}"/>
            </a:ext>
          </a:extLst>
        </xdr:cNvPr>
        <xdr:cNvGrpSpPr/>
      </xdr:nvGrpSpPr>
      <xdr:grpSpPr>
        <a:xfrm>
          <a:off x="295275" y="83789693"/>
          <a:ext cx="8963025" cy="6078683"/>
          <a:chOff x="266700" y="110513811"/>
          <a:chExt cx="9248775" cy="8358189"/>
        </a:xfrm>
      </xdr:grpSpPr>
      <xdr:graphicFrame macro="">
        <xdr:nvGraphicFramePr>
          <xdr:cNvPr id="26" name="グラフ 25">
            <a:extLst>
              <a:ext uri="{FF2B5EF4-FFF2-40B4-BE49-F238E27FC236}">
                <a16:creationId xmlns:a16="http://schemas.microsoft.com/office/drawing/2014/main" id="{2857975E-8102-42D2-B61E-574A875E438D}"/>
              </a:ext>
            </a:extLst>
          </xdr:cNvPr>
          <xdr:cNvGraphicFramePr>
            <a:graphicFrameLocks/>
          </xdr:cNvGraphicFramePr>
        </xdr:nvGraphicFramePr>
        <xdr:xfrm>
          <a:off x="266700" y="110699550"/>
          <a:ext cx="9248775" cy="8172450"/>
        </xdr:xfrm>
        <a:graphic>
          <a:graphicData uri="http://schemas.openxmlformats.org/drawingml/2006/chart">
            <c:chart xmlns:c="http://schemas.openxmlformats.org/drawingml/2006/chart" xmlns:r="http://schemas.openxmlformats.org/officeDocument/2006/relationships" r:id="rId25"/>
          </a:graphicData>
        </a:graphic>
      </xdr:graphicFrame>
      <xdr:graphicFrame macro="">
        <xdr:nvGraphicFramePr>
          <xdr:cNvPr id="27" name="グラフ 26">
            <a:extLst>
              <a:ext uri="{FF2B5EF4-FFF2-40B4-BE49-F238E27FC236}">
                <a16:creationId xmlns:a16="http://schemas.microsoft.com/office/drawing/2014/main" id="{EABDAEF3-8852-4D8A-BA50-52C1DB51069B}"/>
              </a:ext>
            </a:extLst>
          </xdr:cNvPr>
          <xdr:cNvGraphicFramePr>
            <a:graphicFrameLocks/>
          </xdr:cNvGraphicFramePr>
        </xdr:nvGraphicFramePr>
        <xdr:xfrm>
          <a:off x="2115158" y="110513811"/>
          <a:ext cx="7105650" cy="1089000"/>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xdr:col>
      <xdr:colOff>0</xdr:colOff>
      <xdr:row>366</xdr:row>
      <xdr:rowOff>93516</xdr:rowOff>
    </xdr:from>
    <xdr:to>
      <xdr:col>14</xdr:col>
      <xdr:colOff>0</xdr:colOff>
      <xdr:row>390</xdr:row>
      <xdr:rowOff>247649</xdr:rowOff>
    </xdr:to>
    <xdr:grpSp>
      <xdr:nvGrpSpPr>
        <xdr:cNvPr id="43" name="グループ化 42">
          <a:extLst>
            <a:ext uri="{FF2B5EF4-FFF2-40B4-BE49-F238E27FC236}">
              <a16:creationId xmlns:a16="http://schemas.microsoft.com/office/drawing/2014/main" id="{52DA2D81-70AE-4E6C-98F1-50A6023E7A90}"/>
            </a:ext>
          </a:extLst>
        </xdr:cNvPr>
        <xdr:cNvGrpSpPr/>
      </xdr:nvGrpSpPr>
      <xdr:grpSpPr>
        <a:xfrm>
          <a:off x="266700" y="90733416"/>
          <a:ext cx="8963025" cy="6097733"/>
          <a:chOff x="266700" y="119650667"/>
          <a:chExt cx="9248775" cy="8384383"/>
        </a:xfrm>
      </xdr:grpSpPr>
      <xdr:graphicFrame macro="">
        <xdr:nvGraphicFramePr>
          <xdr:cNvPr id="28" name="グラフ 27">
            <a:extLst>
              <a:ext uri="{FF2B5EF4-FFF2-40B4-BE49-F238E27FC236}">
                <a16:creationId xmlns:a16="http://schemas.microsoft.com/office/drawing/2014/main" id="{3FFB507C-BABE-4254-BD6E-FA7E5B7C0D3F}"/>
              </a:ext>
            </a:extLst>
          </xdr:cNvPr>
          <xdr:cNvGraphicFramePr>
            <a:graphicFrameLocks/>
          </xdr:cNvGraphicFramePr>
        </xdr:nvGraphicFramePr>
        <xdr:xfrm>
          <a:off x="266700" y="119862600"/>
          <a:ext cx="9248775" cy="8172450"/>
        </xdr:xfrm>
        <a:graphic>
          <a:graphicData uri="http://schemas.openxmlformats.org/drawingml/2006/chart">
            <c:chart xmlns:c="http://schemas.openxmlformats.org/drawingml/2006/chart" xmlns:r="http://schemas.openxmlformats.org/officeDocument/2006/relationships" r:id="rId27"/>
          </a:graphicData>
        </a:graphic>
      </xdr:graphicFrame>
      <xdr:graphicFrame macro="">
        <xdr:nvGraphicFramePr>
          <xdr:cNvPr id="29" name="グラフ 28">
            <a:extLst>
              <a:ext uri="{FF2B5EF4-FFF2-40B4-BE49-F238E27FC236}">
                <a16:creationId xmlns:a16="http://schemas.microsoft.com/office/drawing/2014/main" id="{D3884313-67BA-475A-AEF3-6D8FB67EF5EF}"/>
              </a:ext>
            </a:extLst>
          </xdr:cNvPr>
          <xdr:cNvGraphicFramePr>
            <a:graphicFrameLocks/>
          </xdr:cNvGraphicFramePr>
        </xdr:nvGraphicFramePr>
        <xdr:xfrm>
          <a:off x="2105329" y="119650667"/>
          <a:ext cx="7105650" cy="1089000"/>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0</xdr:colOff>
      <xdr:row>2</xdr:row>
      <xdr:rowOff>180975</xdr:rowOff>
    </xdr:from>
    <xdr:to>
      <xdr:col>14</xdr:col>
      <xdr:colOff>0</xdr:colOff>
      <xdr:row>30</xdr:row>
      <xdr:rowOff>0</xdr:rowOff>
    </xdr:to>
    <xdr:grpSp>
      <xdr:nvGrpSpPr>
        <xdr:cNvPr id="4" name="グループ化 3">
          <a:extLst>
            <a:ext uri="{FF2B5EF4-FFF2-40B4-BE49-F238E27FC236}">
              <a16:creationId xmlns:a16="http://schemas.microsoft.com/office/drawing/2014/main" id="{5CD6A898-A522-4474-D7F4-F967C5BEBEB3}"/>
            </a:ext>
          </a:extLst>
        </xdr:cNvPr>
        <xdr:cNvGrpSpPr/>
      </xdr:nvGrpSpPr>
      <xdr:grpSpPr>
        <a:xfrm>
          <a:off x="266700" y="676275"/>
          <a:ext cx="8963025" cy="6753225"/>
          <a:chOff x="266700" y="676275"/>
          <a:chExt cx="8963025" cy="6753225"/>
        </a:xfrm>
      </xdr:grpSpPr>
      <xdr:graphicFrame macro="">
        <xdr:nvGraphicFramePr>
          <xdr:cNvPr id="2" name="グラフ 1">
            <a:extLst>
              <a:ext uri="{FF2B5EF4-FFF2-40B4-BE49-F238E27FC236}">
                <a16:creationId xmlns:a16="http://schemas.microsoft.com/office/drawing/2014/main" id="{6E57612D-FA9D-4472-A8B8-4721FF784EB9}"/>
              </a:ext>
            </a:extLst>
          </xdr:cNvPr>
          <xdr:cNvGraphicFramePr>
            <a:graphicFrameLocks/>
          </xdr:cNvGraphicFramePr>
        </xdr:nvGraphicFramePr>
        <xdr:xfrm>
          <a:off x="266700" y="742950"/>
          <a:ext cx="8963025" cy="66865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84BB511D-A123-4195-B21B-06DA9A6C6FC0}"/>
              </a:ext>
            </a:extLst>
          </xdr:cNvPr>
          <xdr:cNvGraphicFramePr>
            <a:graphicFrameLocks/>
          </xdr:cNvGraphicFramePr>
        </xdr:nvGraphicFramePr>
        <xdr:xfrm>
          <a:off x="2047875" y="676275"/>
          <a:ext cx="6886575"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1.xml><?xml version="1.0" encoding="utf-8"?>
<c:userShapes xmlns:c="http://schemas.openxmlformats.org/drawingml/2006/chart">
  <cdr:relSizeAnchor xmlns:cdr="http://schemas.openxmlformats.org/drawingml/2006/chartDrawing">
    <cdr:from>
      <cdr:x>0.15585</cdr:x>
      <cdr:y>0.04624</cdr:y>
    </cdr:from>
    <cdr:to>
      <cdr:x>0.21044</cdr:x>
      <cdr:y>0.08201</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396887" y="309163"/>
          <a:ext cx="489292" cy="23917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32.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24</xdr:row>
      <xdr:rowOff>0</xdr:rowOff>
    </xdr:to>
    <xdr:graphicFrame macro="">
      <xdr:nvGraphicFramePr>
        <xdr:cNvPr id="2" name="グラフ 1">
          <a:extLst>
            <a:ext uri="{FF2B5EF4-FFF2-40B4-BE49-F238E27FC236}">
              <a16:creationId xmlns:a16="http://schemas.microsoft.com/office/drawing/2014/main" id="{CDB1F4A6-407F-40F3-815D-5075FBF3BA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50446CB5-7904-4FDF-85AE-082059CAA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121920</xdr:colOff>
      <xdr:row>24</xdr:row>
      <xdr:rowOff>243840</xdr:rowOff>
    </xdr:from>
    <xdr:to>
      <xdr:col>10</xdr:col>
      <xdr:colOff>0</xdr:colOff>
      <xdr:row>45</xdr:row>
      <xdr:rowOff>0</xdr:rowOff>
    </xdr:to>
    <xdr:graphicFrame macro="">
      <xdr:nvGraphicFramePr>
        <xdr:cNvPr id="3" name="グラフ 2">
          <a:extLst>
            <a:ext uri="{FF2B5EF4-FFF2-40B4-BE49-F238E27FC236}">
              <a16:creationId xmlns:a16="http://schemas.microsoft.com/office/drawing/2014/main" id="{3D66A601-27C7-4851-A104-31F11E63FF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121920</xdr:colOff>
      <xdr:row>47</xdr:row>
      <xdr:rowOff>243840</xdr:rowOff>
    </xdr:from>
    <xdr:to>
      <xdr:col>10</xdr:col>
      <xdr:colOff>0</xdr:colOff>
      <xdr:row>68</xdr:row>
      <xdr:rowOff>0</xdr:rowOff>
    </xdr:to>
    <xdr:graphicFrame macro="">
      <xdr:nvGraphicFramePr>
        <xdr:cNvPr id="4" name="グラフ 3">
          <a:extLst>
            <a:ext uri="{FF2B5EF4-FFF2-40B4-BE49-F238E27FC236}">
              <a16:creationId xmlns:a16="http://schemas.microsoft.com/office/drawing/2014/main" id="{8B52BD8D-B3C8-4898-B226-439825D6CC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26</xdr:row>
      <xdr:rowOff>0</xdr:rowOff>
    </xdr:to>
    <xdr:grpSp>
      <xdr:nvGrpSpPr>
        <xdr:cNvPr id="2" name="グループ化 1">
          <a:extLst>
            <a:ext uri="{FF2B5EF4-FFF2-40B4-BE49-F238E27FC236}">
              <a16:creationId xmlns:a16="http://schemas.microsoft.com/office/drawing/2014/main" id="{C540D07E-5B21-4505-A335-07D86DCBA6AB}"/>
            </a:ext>
          </a:extLst>
        </xdr:cNvPr>
        <xdr:cNvGrpSpPr/>
      </xdr:nvGrpSpPr>
      <xdr:grpSpPr>
        <a:xfrm>
          <a:off x="266700" y="742950"/>
          <a:ext cx="8963025" cy="5695950"/>
          <a:chOff x="266700" y="742950"/>
          <a:chExt cx="9248775" cy="5943600"/>
        </a:xfrm>
      </xdr:grpSpPr>
      <xdr:graphicFrame macro="">
        <xdr:nvGraphicFramePr>
          <xdr:cNvPr id="3" name="グラフ 2">
            <a:extLst>
              <a:ext uri="{FF2B5EF4-FFF2-40B4-BE49-F238E27FC236}">
                <a16:creationId xmlns:a16="http://schemas.microsoft.com/office/drawing/2014/main" id="{48C392D4-70F9-6ED9-7700-B0B38C1D8203}"/>
              </a:ext>
            </a:extLst>
          </xdr:cNvPr>
          <xdr:cNvGraphicFramePr>
            <a:graphicFrameLocks/>
          </xdr:cNvGraphicFramePr>
        </xdr:nvGraphicFramePr>
        <xdr:xfrm>
          <a:off x="266700" y="742950"/>
          <a:ext cx="9248775" cy="59436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C78C1064-359B-AA05-7D94-F5DA2D50AE38}"/>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30</xdr:row>
      <xdr:rowOff>0</xdr:rowOff>
    </xdr:from>
    <xdr:to>
      <xdr:col>14</xdr:col>
      <xdr:colOff>0</xdr:colOff>
      <xdr:row>53</xdr:row>
      <xdr:rowOff>0</xdr:rowOff>
    </xdr:to>
    <xdr:grpSp>
      <xdr:nvGrpSpPr>
        <xdr:cNvPr id="5" name="グループ化 4">
          <a:extLst>
            <a:ext uri="{FF2B5EF4-FFF2-40B4-BE49-F238E27FC236}">
              <a16:creationId xmlns:a16="http://schemas.microsoft.com/office/drawing/2014/main" id="{6A976777-4C4C-43C9-B25D-F32CF278C543}"/>
            </a:ext>
          </a:extLst>
        </xdr:cNvPr>
        <xdr:cNvGrpSpPr/>
      </xdr:nvGrpSpPr>
      <xdr:grpSpPr>
        <a:xfrm>
          <a:off x="266700" y="7429500"/>
          <a:ext cx="8963025" cy="5695950"/>
          <a:chOff x="266700" y="7677150"/>
          <a:chExt cx="9248775" cy="5943600"/>
        </a:xfrm>
      </xdr:grpSpPr>
      <xdr:graphicFrame macro="">
        <xdr:nvGraphicFramePr>
          <xdr:cNvPr id="6" name="グラフ 5">
            <a:extLst>
              <a:ext uri="{FF2B5EF4-FFF2-40B4-BE49-F238E27FC236}">
                <a16:creationId xmlns:a16="http://schemas.microsoft.com/office/drawing/2014/main" id="{07775A36-9CF7-6488-9AA5-AABFF53EBA82}"/>
              </a:ext>
            </a:extLst>
          </xdr:cNvPr>
          <xdr:cNvGraphicFramePr>
            <a:graphicFrameLocks/>
          </xdr:cNvGraphicFramePr>
        </xdr:nvGraphicFramePr>
        <xdr:xfrm>
          <a:off x="266700" y="7677150"/>
          <a:ext cx="9248775" cy="59436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52F6B190-91D2-62F0-ED0D-C66C9FA6D00E}"/>
              </a:ext>
            </a:extLst>
          </xdr:cNvPr>
          <xdr:cNvGraphicFramePr>
            <a:graphicFrameLocks/>
          </xdr:cNvGraphicFramePr>
        </xdr:nvGraphicFramePr>
        <xdr:xfrm>
          <a:off x="2095501" y="7753350"/>
          <a:ext cx="7105650" cy="91439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56</xdr:row>
      <xdr:rowOff>104775</xdr:rowOff>
    </xdr:from>
    <xdr:to>
      <xdr:col>14</xdr:col>
      <xdr:colOff>0</xdr:colOff>
      <xdr:row>79</xdr:row>
      <xdr:rowOff>8164</xdr:rowOff>
    </xdr:to>
    <xdr:grpSp>
      <xdr:nvGrpSpPr>
        <xdr:cNvPr id="8" name="グループ化 7">
          <a:extLst>
            <a:ext uri="{FF2B5EF4-FFF2-40B4-BE49-F238E27FC236}">
              <a16:creationId xmlns:a16="http://schemas.microsoft.com/office/drawing/2014/main" id="{B0F392C3-4EAF-4174-A43F-55000B160CBD}"/>
            </a:ext>
          </a:extLst>
        </xdr:cNvPr>
        <xdr:cNvGrpSpPr/>
      </xdr:nvGrpSpPr>
      <xdr:grpSpPr>
        <a:xfrm>
          <a:off x="266700" y="13973175"/>
          <a:ext cx="8963025" cy="5599339"/>
          <a:chOff x="266700" y="14611350"/>
          <a:chExt cx="9248775" cy="5200650"/>
        </a:xfrm>
      </xdr:grpSpPr>
      <xdr:graphicFrame macro="">
        <xdr:nvGraphicFramePr>
          <xdr:cNvPr id="9" name="グラフ 8">
            <a:extLst>
              <a:ext uri="{FF2B5EF4-FFF2-40B4-BE49-F238E27FC236}">
                <a16:creationId xmlns:a16="http://schemas.microsoft.com/office/drawing/2014/main" id="{324D3B7F-08C4-4F84-CD13-FE28F71DC417}"/>
              </a:ext>
            </a:extLst>
          </xdr:cNvPr>
          <xdr:cNvGraphicFramePr>
            <a:graphicFrameLocks/>
          </xdr:cNvGraphicFramePr>
        </xdr:nvGraphicFramePr>
        <xdr:xfrm>
          <a:off x="266700" y="14611350"/>
          <a:ext cx="9248775" cy="521017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F7E1DDDD-C285-7FE4-5F89-BAFF9154E18D}"/>
              </a:ext>
            </a:extLst>
          </xdr:cNvPr>
          <xdr:cNvGraphicFramePr>
            <a:graphicFrameLocks/>
          </xdr:cNvGraphicFramePr>
        </xdr:nvGraphicFramePr>
        <xdr:xfrm>
          <a:off x="2095501" y="14700250"/>
          <a:ext cx="7105650" cy="1066799"/>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drawings/drawing35.xml><?xml version="1.0" encoding="utf-8"?>
<c:userShapes xmlns:c="http://schemas.openxmlformats.org/drawingml/2006/chart">
  <cdr:relSizeAnchor xmlns:cdr="http://schemas.openxmlformats.org/drawingml/2006/chartDrawing">
    <cdr:from>
      <cdr:x>0.15894</cdr:x>
      <cdr:y>0.06464</cdr:y>
    </cdr:from>
    <cdr:to>
      <cdr:x>0.21353</cdr:x>
      <cdr:y>0.11383</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70025" y="3841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36.xml><?xml version="1.0" encoding="utf-8"?>
<c:userShapes xmlns:c="http://schemas.openxmlformats.org/drawingml/2006/chart">
  <cdr:relSizeAnchor xmlns:cdr="http://schemas.openxmlformats.org/drawingml/2006/chartDrawing">
    <cdr:from>
      <cdr:x>0.15894</cdr:x>
      <cdr:y>0.06944</cdr:y>
    </cdr:from>
    <cdr:to>
      <cdr:x>0.21353</cdr:x>
      <cdr:y>0.11864</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70025" y="41275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37.xml><?xml version="1.0" encoding="utf-8"?>
<c:userShapes xmlns:c="http://schemas.openxmlformats.org/drawingml/2006/chart">
  <cdr:relSizeAnchor xmlns:cdr="http://schemas.openxmlformats.org/drawingml/2006/chartDrawing">
    <cdr:from>
      <cdr:x>0.15791</cdr:x>
      <cdr:y>0.08832</cdr:y>
    </cdr:from>
    <cdr:to>
      <cdr:x>0.2125</cdr:x>
      <cdr:y>0.15391</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60500"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38.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F71EA8EA-CA40-4047-A40A-196E4B1AB09F}"/>
            </a:ext>
          </a:extLst>
        </xdr:cNvPr>
        <xdr:cNvGrpSpPr/>
      </xdr:nvGrpSpPr>
      <xdr:grpSpPr>
        <a:xfrm>
          <a:off x="247650" y="742950"/>
          <a:ext cx="8791575" cy="6686550"/>
          <a:chOff x="266700" y="742950"/>
          <a:chExt cx="9248775" cy="8172450"/>
        </a:xfrm>
      </xdr:grpSpPr>
      <xdr:graphicFrame macro="">
        <xdr:nvGraphicFramePr>
          <xdr:cNvPr id="3" name="グラフ 2">
            <a:extLst>
              <a:ext uri="{FF2B5EF4-FFF2-40B4-BE49-F238E27FC236}">
                <a16:creationId xmlns:a16="http://schemas.microsoft.com/office/drawing/2014/main" id="{8B32C592-DB23-5045-5BF9-66CC7917D4F3}"/>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17D840F8-54B9-0162-E5B5-A3E2F5281E3E}"/>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32</xdr:row>
      <xdr:rowOff>0</xdr:rowOff>
    </xdr:from>
    <xdr:to>
      <xdr:col>14</xdr:col>
      <xdr:colOff>0</xdr:colOff>
      <xdr:row>59</xdr:row>
      <xdr:rowOff>0</xdr:rowOff>
    </xdr:to>
    <xdr:grpSp>
      <xdr:nvGrpSpPr>
        <xdr:cNvPr id="5" name="グループ化 4">
          <a:extLst>
            <a:ext uri="{FF2B5EF4-FFF2-40B4-BE49-F238E27FC236}">
              <a16:creationId xmlns:a16="http://schemas.microsoft.com/office/drawing/2014/main" id="{CBBA8034-B0FB-4052-B187-A0DA50CE9AA5}"/>
            </a:ext>
          </a:extLst>
        </xdr:cNvPr>
        <xdr:cNvGrpSpPr/>
      </xdr:nvGrpSpPr>
      <xdr:grpSpPr>
        <a:xfrm>
          <a:off x="247650" y="7924800"/>
          <a:ext cx="8791575" cy="6686550"/>
          <a:chOff x="266700" y="742950"/>
          <a:chExt cx="9248775" cy="8172450"/>
        </a:xfrm>
      </xdr:grpSpPr>
      <xdr:graphicFrame macro="">
        <xdr:nvGraphicFramePr>
          <xdr:cNvPr id="6" name="グラフ 5">
            <a:extLst>
              <a:ext uri="{FF2B5EF4-FFF2-40B4-BE49-F238E27FC236}">
                <a16:creationId xmlns:a16="http://schemas.microsoft.com/office/drawing/2014/main" id="{B5C17216-6F36-F78B-B667-A205B22F84AF}"/>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05FAAF73-4B5D-8AB7-EED2-6609E8D7F4E2}"/>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61</xdr:row>
      <xdr:rowOff>0</xdr:rowOff>
    </xdr:from>
    <xdr:to>
      <xdr:col>14</xdr:col>
      <xdr:colOff>0</xdr:colOff>
      <xdr:row>88</xdr:row>
      <xdr:rowOff>0</xdr:rowOff>
    </xdr:to>
    <xdr:grpSp>
      <xdr:nvGrpSpPr>
        <xdr:cNvPr id="8" name="グループ化 7">
          <a:extLst>
            <a:ext uri="{FF2B5EF4-FFF2-40B4-BE49-F238E27FC236}">
              <a16:creationId xmlns:a16="http://schemas.microsoft.com/office/drawing/2014/main" id="{537D3E0F-B459-47B8-9E22-645187CA6408}"/>
            </a:ext>
          </a:extLst>
        </xdr:cNvPr>
        <xdr:cNvGrpSpPr/>
      </xdr:nvGrpSpPr>
      <xdr:grpSpPr>
        <a:xfrm>
          <a:off x="247650" y="15106650"/>
          <a:ext cx="8791575" cy="6686550"/>
          <a:chOff x="266700" y="742950"/>
          <a:chExt cx="9248775" cy="8172450"/>
        </a:xfrm>
      </xdr:grpSpPr>
      <xdr:graphicFrame macro="">
        <xdr:nvGraphicFramePr>
          <xdr:cNvPr id="9" name="グラフ 8">
            <a:extLst>
              <a:ext uri="{FF2B5EF4-FFF2-40B4-BE49-F238E27FC236}">
                <a16:creationId xmlns:a16="http://schemas.microsoft.com/office/drawing/2014/main" id="{84A87F72-DD0E-0DEC-322C-B0C08E2B6836}"/>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691CE697-B74F-50D1-CFD1-2875E8E64DB1}"/>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drawings/drawing39.xml><?xml version="1.0" encoding="utf-8"?>
<c:userShapes xmlns:c="http://schemas.openxmlformats.org/drawingml/2006/chart">
  <cdr:relSizeAnchor xmlns:cdr="http://schemas.openxmlformats.org/drawingml/2006/chartDrawing">
    <cdr:from>
      <cdr:x>0.14507</cdr:x>
      <cdr:y>0.04934</cdr:y>
    </cdr:from>
    <cdr:to>
      <cdr:x>0.20941</cdr:x>
      <cdr:y>0.08512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247776" y="403229"/>
          <a:ext cx="553376" cy="29241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4.xml><?xml version="1.0" encoding="utf-8"?>
<c:userShapes xmlns:c="http://schemas.openxmlformats.org/drawingml/2006/chart">
  <cdr:relSizeAnchor xmlns:cdr="http://schemas.openxmlformats.org/drawingml/2006/chartDrawing">
    <cdr:from>
      <cdr:x>0.15585</cdr:x>
      <cdr:y>0.04584</cdr:y>
    </cdr:from>
    <cdr:to>
      <cdr:x>0.21044</cdr:x>
      <cdr:y>0.08162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78679" y="13404"/>
          <a:ext cx="27554" cy="1046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40.xml><?xml version="1.0" encoding="utf-8"?>
<c:userShapes xmlns:c="http://schemas.openxmlformats.org/drawingml/2006/chart">
  <cdr:relSizeAnchor xmlns:cdr="http://schemas.openxmlformats.org/drawingml/2006/chartDrawing">
    <cdr:from>
      <cdr:x>0.14064</cdr:x>
      <cdr:y>0.04934</cdr:y>
    </cdr:from>
    <cdr:to>
      <cdr:x>0.20941</cdr:x>
      <cdr:y>0.08512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209676" y="403229"/>
          <a:ext cx="591476" cy="29241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41.xml><?xml version="1.0" encoding="utf-8"?>
<c:userShapes xmlns:c="http://schemas.openxmlformats.org/drawingml/2006/chart">
  <cdr:relSizeAnchor xmlns:cdr="http://schemas.openxmlformats.org/drawingml/2006/chartDrawing">
    <cdr:from>
      <cdr:x>0.14064</cdr:x>
      <cdr:y>0.04934</cdr:y>
    </cdr:from>
    <cdr:to>
      <cdr:x>0.20941</cdr:x>
      <cdr:y>0.08512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209676" y="403229"/>
          <a:ext cx="591476" cy="29241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42.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11</xdr:row>
      <xdr:rowOff>236764</xdr:rowOff>
    </xdr:to>
    <xdr:grpSp>
      <xdr:nvGrpSpPr>
        <xdr:cNvPr id="2" name="グループ化 1">
          <a:extLst>
            <a:ext uri="{FF2B5EF4-FFF2-40B4-BE49-F238E27FC236}">
              <a16:creationId xmlns:a16="http://schemas.microsoft.com/office/drawing/2014/main" id="{1947D366-FF85-43FB-AECA-9F078636AB38}"/>
            </a:ext>
          </a:extLst>
        </xdr:cNvPr>
        <xdr:cNvGrpSpPr/>
      </xdr:nvGrpSpPr>
      <xdr:grpSpPr>
        <a:xfrm>
          <a:off x="266700" y="742950"/>
          <a:ext cx="8963025" cy="2217964"/>
          <a:chOff x="266700" y="742950"/>
          <a:chExt cx="9248775" cy="2219325"/>
        </a:xfrm>
      </xdr:grpSpPr>
      <xdr:graphicFrame macro="">
        <xdr:nvGraphicFramePr>
          <xdr:cNvPr id="3" name="グラフ 2">
            <a:extLst>
              <a:ext uri="{FF2B5EF4-FFF2-40B4-BE49-F238E27FC236}">
                <a16:creationId xmlns:a16="http://schemas.microsoft.com/office/drawing/2014/main" id="{67125B22-8CA3-CCE5-220C-4C8D7B69F060}"/>
              </a:ext>
            </a:extLst>
          </xdr:cNvPr>
          <xdr:cNvGraphicFramePr>
            <a:graphicFrameLocks/>
          </xdr:cNvGraphicFramePr>
        </xdr:nvGraphicFramePr>
        <xdr:xfrm>
          <a:off x="266700" y="742950"/>
          <a:ext cx="9248775" cy="221932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04B4129B-B021-AE97-A81D-01698D0213D3}"/>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14</xdr:row>
      <xdr:rowOff>0</xdr:rowOff>
    </xdr:from>
    <xdr:to>
      <xdr:col>14</xdr:col>
      <xdr:colOff>0</xdr:colOff>
      <xdr:row>22</xdr:row>
      <xdr:rowOff>236764</xdr:rowOff>
    </xdr:to>
    <xdr:grpSp>
      <xdr:nvGrpSpPr>
        <xdr:cNvPr id="5" name="グループ化 4">
          <a:extLst>
            <a:ext uri="{FF2B5EF4-FFF2-40B4-BE49-F238E27FC236}">
              <a16:creationId xmlns:a16="http://schemas.microsoft.com/office/drawing/2014/main" id="{A1F60419-79A1-4347-BCC2-3096419D1AEB}"/>
            </a:ext>
          </a:extLst>
        </xdr:cNvPr>
        <xdr:cNvGrpSpPr/>
      </xdr:nvGrpSpPr>
      <xdr:grpSpPr>
        <a:xfrm>
          <a:off x="266700" y="3467100"/>
          <a:ext cx="8963025" cy="2217964"/>
          <a:chOff x="266700" y="742950"/>
          <a:chExt cx="9248775" cy="2219325"/>
        </a:xfrm>
      </xdr:grpSpPr>
      <xdr:graphicFrame macro="">
        <xdr:nvGraphicFramePr>
          <xdr:cNvPr id="6" name="グラフ 5">
            <a:extLst>
              <a:ext uri="{FF2B5EF4-FFF2-40B4-BE49-F238E27FC236}">
                <a16:creationId xmlns:a16="http://schemas.microsoft.com/office/drawing/2014/main" id="{50A8E2E1-12B8-8BA1-51FC-5525204BAC1A}"/>
              </a:ext>
            </a:extLst>
          </xdr:cNvPr>
          <xdr:cNvGraphicFramePr>
            <a:graphicFrameLocks/>
          </xdr:cNvGraphicFramePr>
        </xdr:nvGraphicFramePr>
        <xdr:xfrm>
          <a:off x="266700" y="742950"/>
          <a:ext cx="9248775" cy="221932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F9F30E8B-78D7-B315-877E-C1603F614AAE}"/>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24</xdr:row>
      <xdr:rowOff>0</xdr:rowOff>
    </xdr:from>
    <xdr:to>
      <xdr:col>14</xdr:col>
      <xdr:colOff>0</xdr:colOff>
      <xdr:row>32</xdr:row>
      <xdr:rowOff>236764</xdr:rowOff>
    </xdr:to>
    <xdr:grpSp>
      <xdr:nvGrpSpPr>
        <xdr:cNvPr id="8" name="グループ化 7">
          <a:extLst>
            <a:ext uri="{FF2B5EF4-FFF2-40B4-BE49-F238E27FC236}">
              <a16:creationId xmlns:a16="http://schemas.microsoft.com/office/drawing/2014/main" id="{DCE6B034-EE23-43F3-9AB0-0B87D379338B}"/>
            </a:ext>
          </a:extLst>
        </xdr:cNvPr>
        <xdr:cNvGrpSpPr/>
      </xdr:nvGrpSpPr>
      <xdr:grpSpPr>
        <a:xfrm>
          <a:off x="266700" y="5943600"/>
          <a:ext cx="8963025" cy="2217964"/>
          <a:chOff x="266700" y="742950"/>
          <a:chExt cx="9248775" cy="2219325"/>
        </a:xfrm>
      </xdr:grpSpPr>
      <xdr:graphicFrame macro="">
        <xdr:nvGraphicFramePr>
          <xdr:cNvPr id="9" name="グラフ 8">
            <a:extLst>
              <a:ext uri="{FF2B5EF4-FFF2-40B4-BE49-F238E27FC236}">
                <a16:creationId xmlns:a16="http://schemas.microsoft.com/office/drawing/2014/main" id="{546B42A3-BE7E-4B7A-028A-65796A47A05A}"/>
              </a:ext>
            </a:extLst>
          </xdr:cNvPr>
          <xdr:cNvGraphicFramePr>
            <a:graphicFrameLocks/>
          </xdr:cNvGraphicFramePr>
        </xdr:nvGraphicFramePr>
        <xdr:xfrm>
          <a:off x="266700" y="742950"/>
          <a:ext cx="9248775" cy="221932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BD774213-55D3-2808-3527-D4B79E82E646}"/>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drawings/drawing43.xml><?xml version="1.0" encoding="utf-8"?>
<c:userShapes xmlns:c="http://schemas.openxmlformats.org/drawingml/2006/chart">
  <cdr:relSizeAnchor xmlns:cdr="http://schemas.openxmlformats.org/drawingml/2006/chartDrawing">
    <cdr:from>
      <cdr:x>0.15585</cdr:x>
      <cdr:y>0.18169</cdr:y>
    </cdr:from>
    <cdr:to>
      <cdr:x>0.21044</cdr:x>
      <cdr:y>0.31343</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41450" y="40322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44.xml><?xml version="1.0" encoding="utf-8"?>
<c:userShapes xmlns:c="http://schemas.openxmlformats.org/drawingml/2006/chart">
  <cdr:relSizeAnchor xmlns:cdr="http://schemas.openxmlformats.org/drawingml/2006/chartDrawing">
    <cdr:from>
      <cdr:x>0.15585</cdr:x>
      <cdr:y>0.18169</cdr:y>
    </cdr:from>
    <cdr:to>
      <cdr:x>0.21044</cdr:x>
      <cdr:y>0.31343</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41450" y="40322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45.xml><?xml version="1.0" encoding="utf-8"?>
<c:userShapes xmlns:c="http://schemas.openxmlformats.org/drawingml/2006/chart">
  <cdr:relSizeAnchor xmlns:cdr="http://schemas.openxmlformats.org/drawingml/2006/chartDrawing">
    <cdr:from>
      <cdr:x>0.15585</cdr:x>
      <cdr:y>0.18169</cdr:y>
    </cdr:from>
    <cdr:to>
      <cdr:x>0.21044</cdr:x>
      <cdr:y>0.31343</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41450" y="40322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46.xml><?xml version="1.0" encoding="utf-8"?>
<xdr:wsDr xmlns:xdr="http://schemas.openxmlformats.org/drawingml/2006/spreadsheetDrawing" xmlns:a="http://schemas.openxmlformats.org/drawingml/2006/main">
  <xdr:twoCellAnchor>
    <xdr:from>
      <xdr:col>2</xdr:col>
      <xdr:colOff>0</xdr:colOff>
      <xdr:row>27</xdr:row>
      <xdr:rowOff>1</xdr:rowOff>
    </xdr:from>
    <xdr:to>
      <xdr:col>14</xdr:col>
      <xdr:colOff>0</xdr:colOff>
      <xdr:row>47</xdr:row>
      <xdr:rowOff>1</xdr:rowOff>
    </xdr:to>
    <xdr:grpSp>
      <xdr:nvGrpSpPr>
        <xdr:cNvPr id="2" name="グループ化 1">
          <a:extLst>
            <a:ext uri="{FF2B5EF4-FFF2-40B4-BE49-F238E27FC236}">
              <a16:creationId xmlns:a16="http://schemas.microsoft.com/office/drawing/2014/main" id="{F85F0E90-3BE2-47A1-8944-0CB017A29932}"/>
            </a:ext>
          </a:extLst>
        </xdr:cNvPr>
        <xdr:cNvGrpSpPr/>
      </xdr:nvGrpSpPr>
      <xdr:grpSpPr>
        <a:xfrm>
          <a:off x="266700" y="6686551"/>
          <a:ext cx="8963025" cy="4953000"/>
          <a:chOff x="266700" y="742951"/>
          <a:chExt cx="9248775" cy="5200650"/>
        </a:xfrm>
      </xdr:grpSpPr>
      <xdr:graphicFrame macro="">
        <xdr:nvGraphicFramePr>
          <xdr:cNvPr id="3" name="グラフ 2">
            <a:extLst>
              <a:ext uri="{FF2B5EF4-FFF2-40B4-BE49-F238E27FC236}">
                <a16:creationId xmlns:a16="http://schemas.microsoft.com/office/drawing/2014/main" id="{AB57831C-8B7B-49B8-9071-0D28A2CB184C}"/>
              </a:ext>
            </a:extLst>
          </xdr:cNvPr>
          <xdr:cNvGraphicFramePr>
            <a:graphicFrameLocks/>
          </xdr:cNvGraphicFramePr>
        </xdr:nvGraphicFramePr>
        <xdr:xfrm>
          <a:off x="266700" y="742951"/>
          <a:ext cx="9248775" cy="52006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27B2679B-2F6E-406B-86E6-E75D698326B1}"/>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51</xdr:row>
      <xdr:rowOff>1</xdr:rowOff>
    </xdr:from>
    <xdr:to>
      <xdr:col>14</xdr:col>
      <xdr:colOff>0</xdr:colOff>
      <xdr:row>71</xdr:row>
      <xdr:rowOff>1</xdr:rowOff>
    </xdr:to>
    <xdr:grpSp>
      <xdr:nvGrpSpPr>
        <xdr:cNvPr id="5" name="グループ化 4">
          <a:extLst>
            <a:ext uri="{FF2B5EF4-FFF2-40B4-BE49-F238E27FC236}">
              <a16:creationId xmlns:a16="http://schemas.microsoft.com/office/drawing/2014/main" id="{6B52AAE3-F93F-4C07-A198-0CE0325FA030}"/>
            </a:ext>
          </a:extLst>
        </xdr:cNvPr>
        <xdr:cNvGrpSpPr/>
      </xdr:nvGrpSpPr>
      <xdr:grpSpPr>
        <a:xfrm>
          <a:off x="266700" y="12630151"/>
          <a:ext cx="8963025" cy="4953000"/>
          <a:chOff x="266700" y="6934201"/>
          <a:chExt cx="9248775" cy="5200650"/>
        </a:xfrm>
      </xdr:grpSpPr>
      <xdr:graphicFrame macro="">
        <xdr:nvGraphicFramePr>
          <xdr:cNvPr id="6" name="グラフ 5">
            <a:extLst>
              <a:ext uri="{FF2B5EF4-FFF2-40B4-BE49-F238E27FC236}">
                <a16:creationId xmlns:a16="http://schemas.microsoft.com/office/drawing/2014/main" id="{E61927E8-62C5-4288-8767-30DF6D5FE07B}"/>
              </a:ext>
            </a:extLst>
          </xdr:cNvPr>
          <xdr:cNvGraphicFramePr>
            <a:graphicFrameLocks/>
          </xdr:cNvGraphicFramePr>
        </xdr:nvGraphicFramePr>
        <xdr:xfrm>
          <a:off x="266700" y="6934201"/>
          <a:ext cx="9248775" cy="520065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523875D9-9C82-445A-9D35-7C60E2EF8197}"/>
              </a:ext>
            </a:extLst>
          </xdr:cNvPr>
          <xdr:cNvGraphicFramePr>
            <a:graphicFrameLocks/>
          </xdr:cNvGraphicFramePr>
        </xdr:nvGraphicFramePr>
        <xdr:xfrm>
          <a:off x="2095501" y="7010400"/>
          <a:ext cx="7105650" cy="91439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3</xdr:row>
      <xdr:rowOff>1</xdr:rowOff>
    </xdr:from>
    <xdr:to>
      <xdr:col>14</xdr:col>
      <xdr:colOff>0</xdr:colOff>
      <xdr:row>23</xdr:row>
      <xdr:rowOff>1</xdr:rowOff>
    </xdr:to>
    <xdr:grpSp>
      <xdr:nvGrpSpPr>
        <xdr:cNvPr id="8" name="グループ化 7">
          <a:extLst>
            <a:ext uri="{FF2B5EF4-FFF2-40B4-BE49-F238E27FC236}">
              <a16:creationId xmlns:a16="http://schemas.microsoft.com/office/drawing/2014/main" id="{69443F78-FB2E-4BD9-A8B2-AAC0BD4FC31E}"/>
            </a:ext>
          </a:extLst>
        </xdr:cNvPr>
        <xdr:cNvGrpSpPr/>
      </xdr:nvGrpSpPr>
      <xdr:grpSpPr>
        <a:xfrm>
          <a:off x="266700" y="742951"/>
          <a:ext cx="8963025" cy="4953000"/>
          <a:chOff x="266700" y="742951"/>
          <a:chExt cx="9248775" cy="5200650"/>
        </a:xfrm>
      </xdr:grpSpPr>
      <xdr:graphicFrame macro="">
        <xdr:nvGraphicFramePr>
          <xdr:cNvPr id="9" name="グラフ 8">
            <a:extLst>
              <a:ext uri="{FF2B5EF4-FFF2-40B4-BE49-F238E27FC236}">
                <a16:creationId xmlns:a16="http://schemas.microsoft.com/office/drawing/2014/main" id="{F22B9C7F-ED5A-BD49-5886-813EEDFC8AAC}"/>
              </a:ext>
            </a:extLst>
          </xdr:cNvPr>
          <xdr:cNvGraphicFramePr>
            <a:graphicFrameLocks/>
          </xdr:cNvGraphicFramePr>
        </xdr:nvGraphicFramePr>
        <xdr:xfrm>
          <a:off x="266700" y="742951"/>
          <a:ext cx="9248775" cy="520065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D0ADA4CB-1EC4-5098-C6AB-6FE5934C5C76}"/>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drawings/drawing47.xml><?xml version="1.0" encoding="utf-8"?>
<c:userShapes xmlns:c="http://schemas.openxmlformats.org/drawingml/2006/chart">
  <cdr:relSizeAnchor xmlns:cdr="http://schemas.openxmlformats.org/drawingml/2006/chartDrawing">
    <cdr:from>
      <cdr:x>0.15482</cdr:x>
      <cdr:y>0.0757</cdr:y>
    </cdr:from>
    <cdr:to>
      <cdr:x>0.20941</cdr:x>
      <cdr:y>0.13192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31925"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48.xml><?xml version="1.0" encoding="utf-8"?>
<c:userShapes xmlns:c="http://schemas.openxmlformats.org/drawingml/2006/chart">
  <cdr:relSizeAnchor xmlns:cdr="http://schemas.openxmlformats.org/drawingml/2006/chartDrawing">
    <cdr:from>
      <cdr:x>0.15482</cdr:x>
      <cdr:y>0.07387</cdr:y>
    </cdr:from>
    <cdr:to>
      <cdr:x>0.20941</cdr:x>
      <cdr:y>0.13009</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31925" y="3841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49.xml><?xml version="1.0" encoding="utf-8"?>
<c:userShapes xmlns:c="http://schemas.openxmlformats.org/drawingml/2006/chart">
  <cdr:relSizeAnchor xmlns:cdr="http://schemas.openxmlformats.org/drawingml/2006/chartDrawing">
    <cdr:from>
      <cdr:x>0.15482</cdr:x>
      <cdr:y>0.0757</cdr:y>
    </cdr:from>
    <cdr:to>
      <cdr:x>0.20941</cdr:x>
      <cdr:y>0.13192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31925"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5.xml><?xml version="1.0" encoding="utf-8"?>
<c:userShapes xmlns:c="http://schemas.openxmlformats.org/drawingml/2006/chart">
  <cdr:relSizeAnchor xmlns:cdr="http://schemas.openxmlformats.org/drawingml/2006/chartDrawing">
    <cdr:from>
      <cdr:x>0.15173</cdr:x>
      <cdr:y>0.04934</cdr:y>
    </cdr:from>
    <cdr:to>
      <cdr:x>0.20632</cdr:x>
      <cdr:y>0.08512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03350" y="40322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50.xml><?xml version="1.0" encoding="utf-8"?>
<xdr:wsDr xmlns:xdr="http://schemas.openxmlformats.org/drawingml/2006/spreadsheetDrawing" xmlns:a="http://schemas.openxmlformats.org/drawingml/2006/main">
  <xdr:twoCellAnchor>
    <xdr:from>
      <xdr:col>2</xdr:col>
      <xdr:colOff>0</xdr:colOff>
      <xdr:row>35</xdr:row>
      <xdr:rowOff>0</xdr:rowOff>
    </xdr:from>
    <xdr:to>
      <xdr:col>14</xdr:col>
      <xdr:colOff>0</xdr:colOff>
      <xdr:row>63</xdr:row>
      <xdr:rowOff>9525</xdr:rowOff>
    </xdr:to>
    <xdr:grpSp>
      <xdr:nvGrpSpPr>
        <xdr:cNvPr id="2" name="グループ化 1">
          <a:extLst>
            <a:ext uri="{FF2B5EF4-FFF2-40B4-BE49-F238E27FC236}">
              <a16:creationId xmlns:a16="http://schemas.microsoft.com/office/drawing/2014/main" id="{C2BE682B-1EBE-4799-A070-1ED2DDE59F73}"/>
            </a:ext>
          </a:extLst>
        </xdr:cNvPr>
        <xdr:cNvGrpSpPr/>
      </xdr:nvGrpSpPr>
      <xdr:grpSpPr>
        <a:xfrm>
          <a:off x="266700" y="8667750"/>
          <a:ext cx="8963025" cy="6943725"/>
          <a:chOff x="266700" y="742950"/>
          <a:chExt cx="9248775" cy="7439025"/>
        </a:xfrm>
      </xdr:grpSpPr>
      <xdr:graphicFrame macro="">
        <xdr:nvGraphicFramePr>
          <xdr:cNvPr id="3" name="グラフ 2">
            <a:extLst>
              <a:ext uri="{FF2B5EF4-FFF2-40B4-BE49-F238E27FC236}">
                <a16:creationId xmlns:a16="http://schemas.microsoft.com/office/drawing/2014/main" id="{EF44092D-1720-EF2E-0281-DF5D04B68EF9}"/>
              </a:ext>
            </a:extLst>
          </xdr:cNvPr>
          <xdr:cNvGraphicFramePr>
            <a:graphicFrameLocks/>
          </xdr:cNvGraphicFramePr>
        </xdr:nvGraphicFramePr>
        <xdr:xfrm>
          <a:off x="266700" y="742950"/>
          <a:ext cx="9248775" cy="743902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B428859-00EF-CF1B-BAA7-42BC3FBECAEF}"/>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67</xdr:row>
      <xdr:rowOff>0</xdr:rowOff>
    </xdr:from>
    <xdr:to>
      <xdr:col>14</xdr:col>
      <xdr:colOff>0</xdr:colOff>
      <xdr:row>95</xdr:row>
      <xdr:rowOff>0</xdr:rowOff>
    </xdr:to>
    <xdr:grpSp>
      <xdr:nvGrpSpPr>
        <xdr:cNvPr id="5" name="グループ化 4">
          <a:extLst>
            <a:ext uri="{FF2B5EF4-FFF2-40B4-BE49-F238E27FC236}">
              <a16:creationId xmlns:a16="http://schemas.microsoft.com/office/drawing/2014/main" id="{84AD1735-8C97-4804-8776-D9C044970222}"/>
            </a:ext>
          </a:extLst>
        </xdr:cNvPr>
        <xdr:cNvGrpSpPr/>
      </xdr:nvGrpSpPr>
      <xdr:grpSpPr>
        <a:xfrm>
          <a:off x="266700" y="16592550"/>
          <a:ext cx="8963025" cy="6934200"/>
          <a:chOff x="266700" y="9163050"/>
          <a:chExt cx="9248775" cy="7429500"/>
        </a:xfrm>
      </xdr:grpSpPr>
      <xdr:graphicFrame macro="">
        <xdr:nvGraphicFramePr>
          <xdr:cNvPr id="6" name="グラフ 5">
            <a:extLst>
              <a:ext uri="{FF2B5EF4-FFF2-40B4-BE49-F238E27FC236}">
                <a16:creationId xmlns:a16="http://schemas.microsoft.com/office/drawing/2014/main" id="{4146A783-CE47-1A38-7F67-EE2D13D47A4A}"/>
              </a:ext>
            </a:extLst>
          </xdr:cNvPr>
          <xdr:cNvGraphicFramePr>
            <a:graphicFrameLocks/>
          </xdr:cNvGraphicFramePr>
        </xdr:nvGraphicFramePr>
        <xdr:xfrm>
          <a:off x="266700" y="9163050"/>
          <a:ext cx="9248775" cy="74295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2DFBF8DB-777E-356C-3385-6C7860747D89}"/>
              </a:ext>
            </a:extLst>
          </xdr:cNvPr>
          <xdr:cNvGraphicFramePr>
            <a:graphicFrameLocks/>
          </xdr:cNvGraphicFramePr>
        </xdr:nvGraphicFramePr>
        <xdr:xfrm>
          <a:off x="2095501" y="9239250"/>
          <a:ext cx="7105650" cy="91439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3</xdr:row>
      <xdr:rowOff>0</xdr:rowOff>
    </xdr:from>
    <xdr:to>
      <xdr:col>14</xdr:col>
      <xdr:colOff>0</xdr:colOff>
      <xdr:row>31</xdr:row>
      <xdr:rowOff>9525</xdr:rowOff>
    </xdr:to>
    <xdr:grpSp>
      <xdr:nvGrpSpPr>
        <xdr:cNvPr id="8" name="グループ化 7">
          <a:extLst>
            <a:ext uri="{FF2B5EF4-FFF2-40B4-BE49-F238E27FC236}">
              <a16:creationId xmlns:a16="http://schemas.microsoft.com/office/drawing/2014/main" id="{C4BC8842-6DD4-48A9-B530-9E7235A45D97}"/>
            </a:ext>
          </a:extLst>
        </xdr:cNvPr>
        <xdr:cNvGrpSpPr/>
      </xdr:nvGrpSpPr>
      <xdr:grpSpPr>
        <a:xfrm>
          <a:off x="266700" y="742950"/>
          <a:ext cx="8963025" cy="6943725"/>
          <a:chOff x="266700" y="742950"/>
          <a:chExt cx="9248775" cy="7439025"/>
        </a:xfrm>
      </xdr:grpSpPr>
      <xdr:graphicFrame macro="">
        <xdr:nvGraphicFramePr>
          <xdr:cNvPr id="9" name="グラフ 8">
            <a:extLst>
              <a:ext uri="{FF2B5EF4-FFF2-40B4-BE49-F238E27FC236}">
                <a16:creationId xmlns:a16="http://schemas.microsoft.com/office/drawing/2014/main" id="{7C805C8F-0DC5-0FEA-A2C4-B1983A1211BE}"/>
              </a:ext>
            </a:extLst>
          </xdr:cNvPr>
          <xdr:cNvGraphicFramePr>
            <a:graphicFrameLocks/>
          </xdr:cNvGraphicFramePr>
        </xdr:nvGraphicFramePr>
        <xdr:xfrm>
          <a:off x="266700" y="742950"/>
          <a:ext cx="9248775" cy="743902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F6B30B28-05EB-5DC0-E066-7A7C6AA8E55F}"/>
              </a:ext>
            </a:extLst>
          </xdr:cNvPr>
          <xdr:cNvGraphicFramePr>
            <a:graphicFrameLocks/>
          </xdr:cNvGraphicFramePr>
        </xdr:nvGraphicFramePr>
        <xdr:xfrm>
          <a:off x="2095501" y="819150"/>
          <a:ext cx="7105650" cy="914399"/>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drawings/drawing51.xml><?xml version="1.0" encoding="utf-8"?>
<c:userShapes xmlns:c="http://schemas.openxmlformats.org/drawingml/2006/chart">
  <cdr:relSizeAnchor xmlns:cdr="http://schemas.openxmlformats.org/drawingml/2006/chartDrawing">
    <cdr:from>
      <cdr:x>0.15173</cdr:x>
      <cdr:y>0.05164</cdr:y>
    </cdr:from>
    <cdr:to>
      <cdr:x>0.20632</cdr:x>
      <cdr:y>0.09095</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03350" y="3841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52.xml><?xml version="1.0" encoding="utf-8"?>
<c:userShapes xmlns:c="http://schemas.openxmlformats.org/drawingml/2006/chart">
  <cdr:relSizeAnchor xmlns:cdr="http://schemas.openxmlformats.org/drawingml/2006/chartDrawing">
    <cdr:from>
      <cdr:x>0.15585</cdr:x>
      <cdr:y>0.05299</cdr:y>
    </cdr:from>
    <cdr:to>
      <cdr:x>0.21044</cdr:x>
      <cdr:y>0.09235</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41450"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53.xml><?xml version="1.0" encoding="utf-8"?>
<c:userShapes xmlns:c="http://schemas.openxmlformats.org/drawingml/2006/chart">
  <cdr:relSizeAnchor xmlns:cdr="http://schemas.openxmlformats.org/drawingml/2006/chartDrawing">
    <cdr:from>
      <cdr:x>0.15173</cdr:x>
      <cdr:y>0.05164</cdr:y>
    </cdr:from>
    <cdr:to>
      <cdr:x>0.20632</cdr:x>
      <cdr:y>0.09095</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03350" y="3841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54.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A2CE940F-5438-4212-835D-0D42B7ED0E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24834C40-3E57-4A7A-9887-5D4CD2D82474}"/>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F033646C-4A44-4EBC-AA0C-082E5DF7D5BB}"/>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3DD1043E-A079-4910-85DC-BDE6E31F7615}"/>
              </a:ext>
            </a:extLst>
          </xdr:cNvPr>
          <xdr:cNvGraphicFramePr>
            <a:graphicFrameLocks/>
          </xdr:cNvGraphicFramePr>
        </xdr:nvGraphicFramePr>
        <xdr:xfrm>
          <a:off x="2085003" y="552588"/>
          <a:ext cx="7145440" cy="1202056"/>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56.xml><?xml version="1.0" encoding="utf-8"?>
<c:userShapes xmlns:c="http://schemas.openxmlformats.org/drawingml/2006/chart">
  <cdr:relSizeAnchor xmlns:cdr="http://schemas.openxmlformats.org/drawingml/2006/chartDrawing">
    <cdr:from>
      <cdr:x>0.15157</cdr:x>
      <cdr:y>0.05512</cdr:y>
    </cdr:from>
    <cdr:to>
      <cdr:x>0.20616</cdr:x>
      <cdr:y>0.08988</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358494" y="381825"/>
          <a:ext cx="489292" cy="24076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57.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EE661C57-47FE-4110-B74D-EAC4D08C0F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419ADA72-2F96-40DD-82B1-26FBCD274A7F}"/>
            </a:ext>
          </a:extLst>
        </xdr:cNvPr>
        <xdr:cNvGrpSpPr/>
      </xdr:nvGrpSpPr>
      <xdr:grpSpPr>
        <a:xfrm>
          <a:off x="266700" y="742950"/>
          <a:ext cx="8963025" cy="6686550"/>
          <a:chOff x="266700" y="742950"/>
          <a:chExt cx="9248775" cy="8172450"/>
        </a:xfrm>
      </xdr:grpSpPr>
      <xdr:graphicFrame macro="">
        <xdr:nvGraphicFramePr>
          <xdr:cNvPr id="3" name="グラフ 2">
            <a:extLst>
              <a:ext uri="{FF2B5EF4-FFF2-40B4-BE49-F238E27FC236}">
                <a16:creationId xmlns:a16="http://schemas.microsoft.com/office/drawing/2014/main" id="{FCD62FC8-7AB0-4A17-B061-50E5377AEC90}"/>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6B456128-FF7C-4418-AB90-EABD525A7127}"/>
              </a:ext>
            </a:extLst>
          </xdr:cNvPr>
          <xdr:cNvGraphicFramePr>
            <a:graphicFrameLocks/>
          </xdr:cNvGraphicFramePr>
        </xdr:nvGraphicFramePr>
        <xdr:xfrm>
          <a:off x="2085003" y="784224"/>
          <a:ext cx="7135612"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59.xml><?xml version="1.0" encoding="utf-8"?>
<c:userShapes xmlns:c="http://schemas.openxmlformats.org/drawingml/2006/chart">
  <cdr:relSizeAnchor xmlns:cdr="http://schemas.openxmlformats.org/drawingml/2006/chartDrawing">
    <cdr:from>
      <cdr:x>0.15482</cdr:x>
      <cdr:y>0.05051</cdr:y>
    </cdr:from>
    <cdr:to>
      <cdr:x>0.20941</cdr:x>
      <cdr:y>0.08628</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31925" y="41275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6.xml><?xml version="1.0" encoding="utf-8"?>
<c:userShapes xmlns:c="http://schemas.openxmlformats.org/drawingml/2006/chart">
  <cdr:relSizeAnchor xmlns:cdr="http://schemas.openxmlformats.org/drawingml/2006/chartDrawing">
    <cdr:from>
      <cdr:x>0.15482</cdr:x>
      <cdr:y>0.04817</cdr:y>
    </cdr:from>
    <cdr:to>
      <cdr:x>0.20941</cdr:x>
      <cdr:y>0.08395</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31925"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60.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EC827055-43CB-417A-A0D2-775199D848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7231BF7F-5A2D-48AC-B754-DAF734F7CE6A}"/>
            </a:ext>
          </a:extLst>
        </xdr:cNvPr>
        <xdr:cNvGrpSpPr/>
      </xdr:nvGrpSpPr>
      <xdr:grpSpPr>
        <a:xfrm>
          <a:off x="266700" y="742950"/>
          <a:ext cx="8963025" cy="6686550"/>
          <a:chOff x="266700" y="742950"/>
          <a:chExt cx="9248775" cy="8172450"/>
        </a:xfrm>
      </xdr:grpSpPr>
      <xdr:graphicFrame macro="">
        <xdr:nvGraphicFramePr>
          <xdr:cNvPr id="3" name="グラフ 2">
            <a:extLst>
              <a:ext uri="{FF2B5EF4-FFF2-40B4-BE49-F238E27FC236}">
                <a16:creationId xmlns:a16="http://schemas.microsoft.com/office/drawing/2014/main" id="{BC0BB97F-883B-3BC8-D8B8-DDFC0EA95C8B}"/>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45600AFC-6483-3F0A-2BEF-6AD6AF838AFD}"/>
              </a:ext>
            </a:extLst>
          </xdr:cNvPr>
          <xdr:cNvGraphicFramePr>
            <a:graphicFrameLocks/>
          </xdr:cNvGraphicFramePr>
        </xdr:nvGraphicFramePr>
        <xdr:xfrm>
          <a:off x="2085003" y="819149"/>
          <a:ext cx="7174926"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2.xml><?xml version="1.0" encoding="utf-8"?>
<c:userShapes xmlns:c="http://schemas.openxmlformats.org/drawingml/2006/chart">
  <cdr:relSizeAnchor xmlns:cdr="http://schemas.openxmlformats.org/drawingml/2006/chartDrawing">
    <cdr:from>
      <cdr:x>0.15482</cdr:x>
      <cdr:y>0.05051</cdr:y>
    </cdr:from>
    <cdr:to>
      <cdr:x>0.20941</cdr:x>
      <cdr:y>0.08628</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31925" y="41275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63.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C18EE816-7436-47DA-A004-DEFE0964CA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870B44F3-01DF-4BAD-8E66-0AD0B093F359}"/>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98C6A3DE-B15F-9723-5F20-BD6E9148DC0C}"/>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A582F101-13B6-2ACD-5A79-A2BFA4C4FB94}"/>
              </a:ext>
            </a:extLst>
          </xdr:cNvPr>
          <xdr:cNvGraphicFramePr>
            <a:graphicFrameLocks/>
          </xdr:cNvGraphicFramePr>
        </xdr:nvGraphicFramePr>
        <xdr:xfrm>
          <a:off x="2095500" y="819150"/>
          <a:ext cx="7144772"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5.xml><?xml version="1.0" encoding="utf-8"?>
<c:userShapes xmlns:c="http://schemas.openxmlformats.org/drawingml/2006/chart">
  <cdr:relSizeAnchor xmlns:cdr="http://schemas.openxmlformats.org/drawingml/2006/chartDrawing">
    <cdr:from>
      <cdr:x>0.15379</cdr:x>
      <cdr:y>0.06635</cdr:y>
    </cdr:from>
    <cdr:to>
      <cdr:x>0.20838</cdr:x>
      <cdr:y>0.11562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22400" y="393700"/>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66.xml><?xml version="1.0" encoding="utf-8"?>
<xdr:wsDr xmlns:xdr="http://schemas.openxmlformats.org/drawingml/2006/spreadsheetDrawing" xmlns:a="http://schemas.openxmlformats.org/drawingml/2006/main">
  <xdr:twoCellAnchor>
    <xdr:from>
      <xdr:col>2</xdr:col>
      <xdr:colOff>0</xdr:colOff>
      <xdr:row>2</xdr:row>
      <xdr:rowOff>195694</xdr:rowOff>
    </xdr:from>
    <xdr:to>
      <xdr:col>14</xdr:col>
      <xdr:colOff>0</xdr:colOff>
      <xdr:row>30</xdr:row>
      <xdr:rowOff>0</xdr:rowOff>
    </xdr:to>
    <xdr:grpSp>
      <xdr:nvGrpSpPr>
        <xdr:cNvPr id="2" name="グループ化 1">
          <a:extLst>
            <a:ext uri="{FF2B5EF4-FFF2-40B4-BE49-F238E27FC236}">
              <a16:creationId xmlns:a16="http://schemas.microsoft.com/office/drawing/2014/main" id="{A57BF45A-2DFA-4CDB-B3DB-E58D2046A252}"/>
            </a:ext>
          </a:extLst>
        </xdr:cNvPr>
        <xdr:cNvGrpSpPr/>
      </xdr:nvGrpSpPr>
      <xdr:grpSpPr>
        <a:xfrm>
          <a:off x="266700" y="690994"/>
          <a:ext cx="8963025" cy="6738506"/>
          <a:chOff x="266700" y="679447"/>
          <a:chExt cx="9248775" cy="8235953"/>
        </a:xfrm>
      </xdr:grpSpPr>
      <xdr:graphicFrame macro="">
        <xdr:nvGraphicFramePr>
          <xdr:cNvPr id="3" name="グラフ 2">
            <a:extLst>
              <a:ext uri="{FF2B5EF4-FFF2-40B4-BE49-F238E27FC236}">
                <a16:creationId xmlns:a16="http://schemas.microsoft.com/office/drawing/2014/main" id="{176EEE27-7814-48C3-A351-42C58A2DC49C}"/>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08807C79-F488-4F22-86B7-485EC16A05A6}"/>
              </a:ext>
            </a:extLst>
          </xdr:cNvPr>
          <xdr:cNvGraphicFramePr>
            <a:graphicFrameLocks/>
          </xdr:cNvGraphicFramePr>
        </xdr:nvGraphicFramePr>
        <xdr:xfrm>
          <a:off x="2085003" y="679447"/>
          <a:ext cx="7145440" cy="10560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7.xml><?xml version="1.0" encoding="utf-8"?>
<c:userShapes xmlns:c="http://schemas.openxmlformats.org/drawingml/2006/chart">
  <cdr:relSizeAnchor xmlns:cdr="http://schemas.openxmlformats.org/drawingml/2006/chartDrawing">
    <cdr:from>
      <cdr:x>0.15482</cdr:x>
      <cdr:y>0.04934</cdr:y>
    </cdr:from>
    <cdr:to>
      <cdr:x>0.20941</cdr:x>
      <cdr:y>0.08512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31925" y="40322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68.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27EBA9C1-36E8-4836-BED6-8FBB7D59CE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24</xdr:row>
      <xdr:rowOff>0</xdr:rowOff>
    </xdr:from>
    <xdr:to>
      <xdr:col>10</xdr:col>
      <xdr:colOff>11430</xdr:colOff>
      <xdr:row>44</xdr:row>
      <xdr:rowOff>3810</xdr:rowOff>
    </xdr:to>
    <xdr:graphicFrame macro="">
      <xdr:nvGraphicFramePr>
        <xdr:cNvPr id="5" name="グラフ 4">
          <a:extLst>
            <a:ext uri="{FF2B5EF4-FFF2-40B4-BE49-F238E27FC236}">
              <a16:creationId xmlns:a16="http://schemas.microsoft.com/office/drawing/2014/main" id="{E9841AD5-6EB2-417E-83AB-9B7252A49E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2</xdr:col>
      <xdr:colOff>0</xdr:colOff>
      <xdr:row>4</xdr:row>
      <xdr:rowOff>190500</xdr:rowOff>
    </xdr:from>
    <xdr:to>
      <xdr:col>14</xdr:col>
      <xdr:colOff>0</xdr:colOff>
      <xdr:row>17</xdr:row>
      <xdr:rowOff>47617</xdr:rowOff>
    </xdr:to>
    <xdr:grpSp>
      <xdr:nvGrpSpPr>
        <xdr:cNvPr id="2" name="グループ化 1">
          <a:extLst>
            <a:ext uri="{FF2B5EF4-FFF2-40B4-BE49-F238E27FC236}">
              <a16:creationId xmlns:a16="http://schemas.microsoft.com/office/drawing/2014/main" id="{94E4B6B5-68F2-4150-B40C-CB5374DE561E}"/>
            </a:ext>
          </a:extLst>
        </xdr:cNvPr>
        <xdr:cNvGrpSpPr/>
      </xdr:nvGrpSpPr>
      <xdr:grpSpPr>
        <a:xfrm>
          <a:off x="266700" y="1181100"/>
          <a:ext cx="8963025" cy="3076567"/>
          <a:chOff x="266700" y="1106606"/>
          <a:chExt cx="9248775" cy="2389068"/>
        </a:xfrm>
      </xdr:grpSpPr>
      <xdr:graphicFrame macro="">
        <xdr:nvGraphicFramePr>
          <xdr:cNvPr id="3" name="グラフ 2">
            <a:extLst>
              <a:ext uri="{FF2B5EF4-FFF2-40B4-BE49-F238E27FC236}">
                <a16:creationId xmlns:a16="http://schemas.microsoft.com/office/drawing/2014/main" id="{A9E4FDE9-3314-62B7-CF02-79DEDA745428}"/>
              </a:ext>
            </a:extLst>
          </xdr:cNvPr>
          <xdr:cNvGraphicFramePr>
            <a:graphicFrameLocks/>
          </xdr:cNvGraphicFramePr>
        </xdr:nvGraphicFramePr>
        <xdr:xfrm>
          <a:off x="266700" y="1328498"/>
          <a:ext cx="9248775" cy="216717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827BCB95-5244-C199-5152-981AAFC346F2}"/>
              </a:ext>
            </a:extLst>
          </xdr:cNvPr>
          <xdr:cNvGraphicFramePr>
            <a:graphicFrameLocks/>
          </xdr:cNvGraphicFramePr>
        </xdr:nvGraphicFramePr>
        <xdr:xfrm>
          <a:off x="2095501" y="1106606"/>
          <a:ext cx="7134943" cy="67872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30</xdr:row>
      <xdr:rowOff>219075</xdr:rowOff>
    </xdr:from>
    <xdr:to>
      <xdr:col>14</xdr:col>
      <xdr:colOff>0</xdr:colOff>
      <xdr:row>53</xdr:row>
      <xdr:rowOff>219075</xdr:rowOff>
    </xdr:to>
    <xdr:grpSp>
      <xdr:nvGrpSpPr>
        <xdr:cNvPr id="5" name="グループ化 4">
          <a:extLst>
            <a:ext uri="{FF2B5EF4-FFF2-40B4-BE49-F238E27FC236}">
              <a16:creationId xmlns:a16="http://schemas.microsoft.com/office/drawing/2014/main" id="{5F0D7FB0-B269-4329-94FF-2AA67679B166}"/>
            </a:ext>
          </a:extLst>
        </xdr:cNvPr>
        <xdr:cNvGrpSpPr/>
      </xdr:nvGrpSpPr>
      <xdr:grpSpPr>
        <a:xfrm>
          <a:off x="266700" y="7648575"/>
          <a:ext cx="8963025" cy="5695950"/>
          <a:chOff x="266700" y="7647333"/>
          <a:chExt cx="9248775" cy="5943600"/>
        </a:xfrm>
      </xdr:grpSpPr>
      <xdr:graphicFrame macro="">
        <xdr:nvGraphicFramePr>
          <xdr:cNvPr id="6" name="グラフ 5">
            <a:extLst>
              <a:ext uri="{FF2B5EF4-FFF2-40B4-BE49-F238E27FC236}">
                <a16:creationId xmlns:a16="http://schemas.microsoft.com/office/drawing/2014/main" id="{4907A38B-7955-301A-469E-8AEA969659C5}"/>
              </a:ext>
            </a:extLst>
          </xdr:cNvPr>
          <xdr:cNvGraphicFramePr>
            <a:graphicFrameLocks/>
          </xdr:cNvGraphicFramePr>
        </xdr:nvGraphicFramePr>
        <xdr:xfrm>
          <a:off x="266700" y="7647333"/>
          <a:ext cx="9248775" cy="59436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38510C67-59C7-CEE2-B8C8-6B95E12C996D}"/>
              </a:ext>
            </a:extLst>
          </xdr:cNvPr>
          <xdr:cNvGraphicFramePr>
            <a:graphicFrameLocks/>
          </xdr:cNvGraphicFramePr>
        </xdr:nvGraphicFramePr>
        <xdr:xfrm>
          <a:off x="2095501" y="7753350"/>
          <a:ext cx="7134943" cy="91439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7.xml><?xml version="1.0" encoding="utf-8"?>
<c:userShapes xmlns:c="http://schemas.openxmlformats.org/drawingml/2006/chart">
  <cdr:relSizeAnchor xmlns:cdr="http://schemas.openxmlformats.org/drawingml/2006/chartDrawing">
    <cdr:from>
      <cdr:x>0.15276</cdr:x>
      <cdr:y>0.04701</cdr:y>
    </cdr:from>
    <cdr:to>
      <cdr:x>0.20735</cdr:x>
      <cdr:y>0.08279</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12875" y="3841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70.xml><?xml version="1.0" encoding="utf-8"?>
<c:userShapes xmlns:c="http://schemas.openxmlformats.org/drawingml/2006/chart">
  <cdr:relSizeAnchor xmlns:cdr="http://schemas.openxmlformats.org/drawingml/2006/chartDrawing">
    <cdr:from>
      <cdr:x>0.15303</cdr:x>
      <cdr:y>0</cdr:y>
    </cdr:from>
    <cdr:to>
      <cdr:x>0.20935</cdr:x>
      <cdr:y>0.10477</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371601" y="0"/>
          <a:ext cx="504824"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71.xml><?xml version="1.0" encoding="utf-8"?>
<c:userShapes xmlns:c="http://schemas.openxmlformats.org/drawingml/2006/chart">
  <cdr:relSizeAnchor xmlns:cdr="http://schemas.openxmlformats.org/drawingml/2006/chartDrawing">
    <cdr:from>
      <cdr:x>0.15409</cdr:x>
      <cdr:y>0.06944</cdr:y>
    </cdr:from>
    <cdr:to>
      <cdr:x>0.21353</cdr:x>
      <cdr:y>0.12077</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381125" y="395527"/>
          <a:ext cx="532750"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72.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17</xdr:row>
      <xdr:rowOff>238125</xdr:rowOff>
    </xdr:to>
    <xdr:grpSp>
      <xdr:nvGrpSpPr>
        <xdr:cNvPr id="2" name="グループ化 1">
          <a:extLst>
            <a:ext uri="{FF2B5EF4-FFF2-40B4-BE49-F238E27FC236}">
              <a16:creationId xmlns:a16="http://schemas.microsoft.com/office/drawing/2014/main" id="{415089B3-794A-4C58-8D20-903B27B05EB6}"/>
            </a:ext>
          </a:extLst>
        </xdr:cNvPr>
        <xdr:cNvGrpSpPr/>
      </xdr:nvGrpSpPr>
      <xdr:grpSpPr>
        <a:xfrm>
          <a:off x="266700" y="742950"/>
          <a:ext cx="8963025" cy="3705225"/>
          <a:chOff x="266700" y="742950"/>
          <a:chExt cx="9248775" cy="3705225"/>
        </a:xfrm>
      </xdr:grpSpPr>
      <xdr:graphicFrame macro="">
        <xdr:nvGraphicFramePr>
          <xdr:cNvPr id="3" name="グラフ 2">
            <a:extLst>
              <a:ext uri="{FF2B5EF4-FFF2-40B4-BE49-F238E27FC236}">
                <a16:creationId xmlns:a16="http://schemas.microsoft.com/office/drawing/2014/main" id="{D8A10B14-7758-4FCD-84CE-1DE30EBA0EE3}"/>
              </a:ext>
            </a:extLst>
          </xdr:cNvPr>
          <xdr:cNvGraphicFramePr>
            <a:graphicFrameLocks/>
          </xdr:cNvGraphicFramePr>
        </xdr:nvGraphicFramePr>
        <xdr:xfrm>
          <a:off x="266700" y="742950"/>
          <a:ext cx="9248775" cy="370522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50FBCFA2-3E18-4B84-B95F-7A8993891DC5}"/>
              </a:ext>
            </a:extLst>
          </xdr:cNvPr>
          <xdr:cNvGraphicFramePr>
            <a:graphicFrameLocks/>
          </xdr:cNvGraphicFramePr>
        </xdr:nvGraphicFramePr>
        <xdr:xfrm>
          <a:off x="2095500" y="819150"/>
          <a:ext cx="7144772"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21</xdr:row>
      <xdr:rowOff>0</xdr:rowOff>
    </xdr:from>
    <xdr:to>
      <xdr:col>14</xdr:col>
      <xdr:colOff>0</xdr:colOff>
      <xdr:row>35</xdr:row>
      <xdr:rowOff>238125</xdr:rowOff>
    </xdr:to>
    <xdr:grpSp>
      <xdr:nvGrpSpPr>
        <xdr:cNvPr id="5" name="グループ化 4">
          <a:extLst>
            <a:ext uri="{FF2B5EF4-FFF2-40B4-BE49-F238E27FC236}">
              <a16:creationId xmlns:a16="http://schemas.microsoft.com/office/drawing/2014/main" id="{ED3DC091-3725-4E86-95D7-D5B81BEF95FA}"/>
            </a:ext>
          </a:extLst>
        </xdr:cNvPr>
        <xdr:cNvGrpSpPr/>
      </xdr:nvGrpSpPr>
      <xdr:grpSpPr>
        <a:xfrm>
          <a:off x="266700" y="5200650"/>
          <a:ext cx="8963025" cy="3705225"/>
          <a:chOff x="266700" y="742950"/>
          <a:chExt cx="9248775" cy="3705225"/>
        </a:xfrm>
      </xdr:grpSpPr>
      <xdr:graphicFrame macro="">
        <xdr:nvGraphicFramePr>
          <xdr:cNvPr id="6" name="グラフ 5">
            <a:extLst>
              <a:ext uri="{FF2B5EF4-FFF2-40B4-BE49-F238E27FC236}">
                <a16:creationId xmlns:a16="http://schemas.microsoft.com/office/drawing/2014/main" id="{1821EAC3-37D6-6878-029B-21B3A87D7DDE}"/>
              </a:ext>
            </a:extLst>
          </xdr:cNvPr>
          <xdr:cNvGraphicFramePr>
            <a:graphicFrameLocks/>
          </xdr:cNvGraphicFramePr>
        </xdr:nvGraphicFramePr>
        <xdr:xfrm>
          <a:off x="266700" y="742950"/>
          <a:ext cx="9248775" cy="370522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C43AADA3-FBF2-200C-291D-922B10AF7C41}"/>
              </a:ext>
            </a:extLst>
          </xdr:cNvPr>
          <xdr:cNvGraphicFramePr>
            <a:graphicFrameLocks/>
          </xdr:cNvGraphicFramePr>
        </xdr:nvGraphicFramePr>
        <xdr:xfrm>
          <a:off x="2095501" y="819150"/>
          <a:ext cx="7154600" cy="91439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73.xml><?xml version="1.0" encoding="utf-8"?>
<c:userShapes xmlns:c="http://schemas.openxmlformats.org/drawingml/2006/chart">
  <cdr:relSizeAnchor xmlns:cdr="http://schemas.openxmlformats.org/drawingml/2006/chartDrawing">
    <cdr:from>
      <cdr:x>0.15276</cdr:x>
      <cdr:y>0.11397</cdr:y>
    </cdr:from>
    <cdr:to>
      <cdr:x>0.20735</cdr:x>
      <cdr:y>0.19288</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12875" y="4222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74.xml><?xml version="1.0" encoding="utf-8"?>
<c:userShapes xmlns:c="http://schemas.openxmlformats.org/drawingml/2006/chart">
  <cdr:relSizeAnchor xmlns:cdr="http://schemas.openxmlformats.org/drawingml/2006/chartDrawing">
    <cdr:from>
      <cdr:x>0.15276</cdr:x>
      <cdr:y>0.11397</cdr:y>
    </cdr:from>
    <cdr:to>
      <cdr:x>0.20735</cdr:x>
      <cdr:y>0.19288</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12875" y="4222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dr:relSizeAnchor xmlns:cdr="http://schemas.openxmlformats.org/drawingml/2006/chartDrawing">
    <cdr:from>
      <cdr:x>0.15276</cdr:x>
      <cdr:y>0.11397</cdr:y>
    </cdr:from>
    <cdr:to>
      <cdr:x>0.20735</cdr:x>
      <cdr:y>0.19288</cdr:y>
    </cdr:to>
    <cdr:sp macro="" textlink="">
      <cdr:nvSpPr>
        <cdr:cNvPr id="3"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12875" y="4222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75.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AC60CD74-9627-4CC0-A64C-68DBEE135BBD}"/>
            </a:ext>
          </a:extLst>
        </xdr:cNvPr>
        <xdr:cNvGrpSpPr/>
      </xdr:nvGrpSpPr>
      <xdr:grpSpPr>
        <a:xfrm>
          <a:off x="247650" y="742950"/>
          <a:ext cx="8791575" cy="6686550"/>
          <a:chOff x="266700" y="742950"/>
          <a:chExt cx="9248775" cy="8172450"/>
        </a:xfrm>
      </xdr:grpSpPr>
      <xdr:graphicFrame macro="">
        <xdr:nvGraphicFramePr>
          <xdr:cNvPr id="3" name="グラフ 2">
            <a:extLst>
              <a:ext uri="{FF2B5EF4-FFF2-40B4-BE49-F238E27FC236}">
                <a16:creationId xmlns:a16="http://schemas.microsoft.com/office/drawing/2014/main" id="{79DD21CF-1452-F1C2-1E2F-4261664DC351}"/>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4D9500BF-EA6B-7CD3-E067-A3EAF8255A9B}"/>
              </a:ext>
            </a:extLst>
          </xdr:cNvPr>
          <xdr:cNvGraphicFramePr>
            <a:graphicFrameLocks/>
          </xdr:cNvGraphicFramePr>
        </xdr:nvGraphicFramePr>
        <xdr:xfrm>
          <a:off x="2095500" y="819149"/>
          <a:ext cx="7149425"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32</xdr:row>
      <xdr:rowOff>0</xdr:rowOff>
    </xdr:from>
    <xdr:to>
      <xdr:col>14</xdr:col>
      <xdr:colOff>0</xdr:colOff>
      <xdr:row>59</xdr:row>
      <xdr:rowOff>0</xdr:rowOff>
    </xdr:to>
    <xdr:grpSp>
      <xdr:nvGrpSpPr>
        <xdr:cNvPr id="5" name="グループ化 4">
          <a:extLst>
            <a:ext uri="{FF2B5EF4-FFF2-40B4-BE49-F238E27FC236}">
              <a16:creationId xmlns:a16="http://schemas.microsoft.com/office/drawing/2014/main" id="{B0C5F116-51CA-41FC-A975-25C1302F01F1}"/>
            </a:ext>
          </a:extLst>
        </xdr:cNvPr>
        <xdr:cNvGrpSpPr/>
      </xdr:nvGrpSpPr>
      <xdr:grpSpPr>
        <a:xfrm>
          <a:off x="247650" y="7924800"/>
          <a:ext cx="8791575" cy="6686550"/>
          <a:chOff x="266700" y="742950"/>
          <a:chExt cx="9248775" cy="8172450"/>
        </a:xfrm>
      </xdr:grpSpPr>
      <xdr:graphicFrame macro="">
        <xdr:nvGraphicFramePr>
          <xdr:cNvPr id="6" name="グラフ 5">
            <a:extLst>
              <a:ext uri="{FF2B5EF4-FFF2-40B4-BE49-F238E27FC236}">
                <a16:creationId xmlns:a16="http://schemas.microsoft.com/office/drawing/2014/main" id="{D55AB3B1-4725-BCBE-901A-8DA13D0D1A80}"/>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27CAAE18-6734-504D-53DC-80AEB105B0AD}"/>
              </a:ext>
            </a:extLst>
          </xdr:cNvPr>
          <xdr:cNvGraphicFramePr>
            <a:graphicFrameLocks/>
          </xdr:cNvGraphicFramePr>
        </xdr:nvGraphicFramePr>
        <xdr:xfrm>
          <a:off x="2095501" y="819149"/>
          <a:ext cx="7139404" cy="91439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76.xml><?xml version="1.0" encoding="utf-8"?>
<c:userShapes xmlns:c="http://schemas.openxmlformats.org/drawingml/2006/chart">
  <cdr:relSizeAnchor xmlns:cdr="http://schemas.openxmlformats.org/drawingml/2006/chartDrawing">
    <cdr:from>
      <cdr:x>0.14507</cdr:x>
      <cdr:y>0.04934</cdr:y>
    </cdr:from>
    <cdr:to>
      <cdr:x>0.20941</cdr:x>
      <cdr:y>0.08512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247776" y="403229"/>
          <a:ext cx="553376" cy="29241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77.xml><?xml version="1.0" encoding="utf-8"?>
<c:userShapes xmlns:c="http://schemas.openxmlformats.org/drawingml/2006/chart">
  <cdr:relSizeAnchor xmlns:cdr="http://schemas.openxmlformats.org/drawingml/2006/chartDrawing">
    <cdr:from>
      <cdr:x>0.14064</cdr:x>
      <cdr:y>0.04934</cdr:y>
    </cdr:from>
    <cdr:to>
      <cdr:x>0.20941</cdr:x>
      <cdr:y>0.08512</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209676" y="403229"/>
          <a:ext cx="591476" cy="29241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78.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3F80BBCE-239B-481C-93EA-826D7B5B52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ECDDD182-9455-417E-9B42-BD0363FC12AB}"/>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7AE75620-F3E1-4FBF-99D7-D059855A5733}"/>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5E722AAD-C90A-4C02-87BD-F05F9EEACAD1}"/>
              </a:ext>
            </a:extLst>
          </xdr:cNvPr>
          <xdr:cNvGraphicFramePr>
            <a:graphicFrameLocks/>
          </xdr:cNvGraphicFramePr>
        </xdr:nvGraphicFramePr>
        <xdr:xfrm>
          <a:off x="2095500" y="655622"/>
          <a:ext cx="7134944" cy="1110558"/>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8.xml><?xml version="1.0" encoding="utf-8"?>
<c:userShapes xmlns:c="http://schemas.openxmlformats.org/drawingml/2006/chart">
  <cdr:relSizeAnchor xmlns:cdr="http://schemas.openxmlformats.org/drawingml/2006/chartDrawing">
    <cdr:from>
      <cdr:x>0.14864</cdr:x>
      <cdr:y>0.04701</cdr:y>
    </cdr:from>
    <cdr:to>
      <cdr:x>0.20323</cdr:x>
      <cdr:y>0.08279</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374775" y="3841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80.xml><?xml version="1.0" encoding="utf-8"?>
<c:userShapes xmlns:c="http://schemas.openxmlformats.org/drawingml/2006/chart">
  <cdr:relSizeAnchor xmlns:cdr="http://schemas.openxmlformats.org/drawingml/2006/chartDrawing">
    <cdr:from>
      <cdr:x>0.15688</cdr:x>
      <cdr:y>0.07284</cdr:y>
    </cdr:from>
    <cdr:to>
      <cdr:x>0.21147</cdr:x>
      <cdr:y>0.1076</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50975" y="61277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81.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4F84DB4C-E8E7-4806-B8EF-34943247FE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2</xdr:col>
      <xdr:colOff>0</xdr:colOff>
      <xdr:row>2</xdr:row>
      <xdr:rowOff>133350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08A6F746-9C27-4FDA-931F-DC7159EF26F6}"/>
            </a:ext>
          </a:extLst>
        </xdr:cNvPr>
        <xdr:cNvGrpSpPr/>
      </xdr:nvGrpSpPr>
      <xdr:grpSpPr>
        <a:xfrm>
          <a:off x="266700" y="628650"/>
          <a:ext cx="8963025" cy="5799364"/>
          <a:chOff x="266700" y="623644"/>
          <a:chExt cx="9248775" cy="6053381"/>
        </a:xfrm>
      </xdr:grpSpPr>
      <xdr:graphicFrame macro="">
        <xdr:nvGraphicFramePr>
          <xdr:cNvPr id="3" name="グラフ 2">
            <a:extLst>
              <a:ext uri="{FF2B5EF4-FFF2-40B4-BE49-F238E27FC236}">
                <a16:creationId xmlns:a16="http://schemas.microsoft.com/office/drawing/2014/main" id="{2CCA340B-9AEE-674E-8388-02ECA94C836E}"/>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98FFD43-B449-1DEA-94CC-96204B756768}"/>
              </a:ext>
            </a:extLst>
          </xdr:cNvPr>
          <xdr:cNvGraphicFramePr>
            <a:graphicFrameLocks/>
          </xdr:cNvGraphicFramePr>
        </xdr:nvGraphicFramePr>
        <xdr:xfrm>
          <a:off x="1642713" y="623644"/>
          <a:ext cx="7666360" cy="122921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83.xml><?xml version="1.0" encoding="utf-8"?>
<xdr:wsDr xmlns:xdr="http://schemas.openxmlformats.org/drawingml/2006/spreadsheetDrawing" xmlns:a="http://schemas.openxmlformats.org/drawingml/2006/main">
  <xdr:twoCellAnchor>
    <xdr:from>
      <xdr:col>2</xdr:col>
      <xdr:colOff>0</xdr:colOff>
      <xdr:row>2</xdr:row>
      <xdr:rowOff>9525</xdr:rowOff>
    </xdr:from>
    <xdr:to>
      <xdr:col>14</xdr:col>
      <xdr:colOff>0</xdr:colOff>
      <xdr:row>30</xdr:row>
      <xdr:rowOff>0</xdr:rowOff>
    </xdr:to>
    <xdr:grpSp>
      <xdr:nvGrpSpPr>
        <xdr:cNvPr id="2" name="グループ化 1">
          <a:extLst>
            <a:ext uri="{FF2B5EF4-FFF2-40B4-BE49-F238E27FC236}">
              <a16:creationId xmlns:a16="http://schemas.microsoft.com/office/drawing/2014/main" id="{0B42955D-9262-4368-8E13-8BBC1B68CC9E}"/>
            </a:ext>
          </a:extLst>
        </xdr:cNvPr>
        <xdr:cNvGrpSpPr/>
      </xdr:nvGrpSpPr>
      <xdr:grpSpPr>
        <a:xfrm>
          <a:off x="266700" y="504825"/>
          <a:ext cx="8963025" cy="6924675"/>
          <a:chOff x="266700" y="451908"/>
          <a:chExt cx="9248775" cy="8463492"/>
        </a:xfrm>
      </xdr:grpSpPr>
      <xdr:graphicFrame macro="">
        <xdr:nvGraphicFramePr>
          <xdr:cNvPr id="3" name="グラフ 2">
            <a:extLst>
              <a:ext uri="{FF2B5EF4-FFF2-40B4-BE49-F238E27FC236}">
                <a16:creationId xmlns:a16="http://schemas.microsoft.com/office/drawing/2014/main" id="{50F138F6-D3AF-4E31-9E58-113A1C46A6AB}"/>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33D70413-68BA-4B5A-A92A-FB59B719C5B5}"/>
              </a:ext>
            </a:extLst>
          </xdr:cNvPr>
          <xdr:cNvGraphicFramePr>
            <a:graphicFrameLocks/>
          </xdr:cNvGraphicFramePr>
        </xdr:nvGraphicFramePr>
        <xdr:xfrm>
          <a:off x="1682029" y="451908"/>
          <a:ext cx="7597558" cy="1386418"/>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84.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F250A77A-73E2-4041-8607-40E918B4D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2</xdr:col>
      <xdr:colOff>0</xdr:colOff>
      <xdr:row>2</xdr:row>
      <xdr:rowOff>11702</xdr:rowOff>
    </xdr:from>
    <xdr:to>
      <xdr:col>14</xdr:col>
      <xdr:colOff>0</xdr:colOff>
      <xdr:row>26</xdr:row>
      <xdr:rowOff>8164</xdr:rowOff>
    </xdr:to>
    <xdr:grpSp>
      <xdr:nvGrpSpPr>
        <xdr:cNvPr id="2" name="グループ化 1">
          <a:extLst>
            <a:ext uri="{FF2B5EF4-FFF2-40B4-BE49-F238E27FC236}">
              <a16:creationId xmlns:a16="http://schemas.microsoft.com/office/drawing/2014/main" id="{9E48F119-97A1-4813-919D-6C3B870F11C1}"/>
            </a:ext>
          </a:extLst>
        </xdr:cNvPr>
        <xdr:cNvGrpSpPr/>
      </xdr:nvGrpSpPr>
      <xdr:grpSpPr>
        <a:xfrm>
          <a:off x="266700" y="507002"/>
          <a:ext cx="8963025" cy="5940062"/>
          <a:chOff x="266700" y="502920"/>
          <a:chExt cx="9248775" cy="6193155"/>
        </a:xfrm>
      </xdr:grpSpPr>
      <xdr:graphicFrame macro="">
        <xdr:nvGraphicFramePr>
          <xdr:cNvPr id="3" name="グラフ 2">
            <a:extLst>
              <a:ext uri="{FF2B5EF4-FFF2-40B4-BE49-F238E27FC236}">
                <a16:creationId xmlns:a16="http://schemas.microsoft.com/office/drawing/2014/main" id="{46E097D2-C507-0CDF-200E-7C9E2CB59E5F}"/>
              </a:ext>
            </a:extLst>
          </xdr:cNvPr>
          <xdr:cNvGraphicFramePr>
            <a:graphicFrameLocks/>
          </xdr:cNvGraphicFramePr>
        </xdr:nvGraphicFramePr>
        <xdr:xfrm>
          <a:off x="266700" y="502920"/>
          <a:ext cx="9248775" cy="619315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95F4CE3-540E-43B9-7CC7-DC8A5B2015F1}"/>
              </a:ext>
            </a:extLst>
          </xdr:cNvPr>
          <xdr:cNvGraphicFramePr>
            <a:graphicFrameLocks/>
          </xdr:cNvGraphicFramePr>
        </xdr:nvGraphicFramePr>
        <xdr:xfrm>
          <a:off x="1714499" y="742950"/>
          <a:ext cx="7535601" cy="100012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86.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98F6B6AB-3C88-4322-B896-ADEBD985AB05}"/>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F949BCCB-B503-4AA9-A462-2C1E5DCA714D}"/>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1D08C9D6-C674-4B0D-9B4E-C4DF9A47A679}"/>
              </a:ext>
            </a:extLst>
          </xdr:cNvPr>
          <xdr:cNvGraphicFramePr>
            <a:graphicFrameLocks/>
          </xdr:cNvGraphicFramePr>
        </xdr:nvGraphicFramePr>
        <xdr:xfrm>
          <a:off x="1724026" y="713463"/>
          <a:ext cx="7526076" cy="102961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87.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26</xdr:row>
      <xdr:rowOff>0</xdr:rowOff>
    </xdr:to>
    <xdr:graphicFrame macro="">
      <xdr:nvGraphicFramePr>
        <xdr:cNvPr id="2" name="グラフ 1">
          <a:extLst>
            <a:ext uri="{FF2B5EF4-FFF2-40B4-BE49-F238E27FC236}">
              <a16:creationId xmlns:a16="http://schemas.microsoft.com/office/drawing/2014/main" id="{3ABEFF4A-A0E1-4138-B306-5B2D9F24F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xdr:from>
      <xdr:col>1</xdr:col>
      <xdr:colOff>131445</xdr:colOff>
      <xdr:row>1</xdr:row>
      <xdr:rowOff>243840</xdr:rowOff>
    </xdr:from>
    <xdr:to>
      <xdr:col>10</xdr:col>
      <xdr:colOff>9525</xdr:colOff>
      <xdr:row>22</xdr:row>
      <xdr:rowOff>0</xdr:rowOff>
    </xdr:to>
    <xdr:graphicFrame macro="">
      <xdr:nvGraphicFramePr>
        <xdr:cNvPr id="2" name="グラフ 1">
          <a:extLst>
            <a:ext uri="{FF2B5EF4-FFF2-40B4-BE49-F238E27FC236}">
              <a16:creationId xmlns:a16="http://schemas.microsoft.com/office/drawing/2014/main" id="{824DB876-C702-4E93-81E3-6DA274D54D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xdr:from>
      <xdr:col>2</xdr:col>
      <xdr:colOff>0</xdr:colOff>
      <xdr:row>2</xdr:row>
      <xdr:rowOff>11702</xdr:rowOff>
    </xdr:from>
    <xdr:to>
      <xdr:col>14</xdr:col>
      <xdr:colOff>0</xdr:colOff>
      <xdr:row>26</xdr:row>
      <xdr:rowOff>8164</xdr:rowOff>
    </xdr:to>
    <xdr:grpSp>
      <xdr:nvGrpSpPr>
        <xdr:cNvPr id="2" name="グループ化 1">
          <a:extLst>
            <a:ext uri="{FF2B5EF4-FFF2-40B4-BE49-F238E27FC236}">
              <a16:creationId xmlns:a16="http://schemas.microsoft.com/office/drawing/2014/main" id="{258AA507-CB15-4742-B7F2-29775B4F2D6C}"/>
            </a:ext>
          </a:extLst>
        </xdr:cNvPr>
        <xdr:cNvGrpSpPr/>
      </xdr:nvGrpSpPr>
      <xdr:grpSpPr>
        <a:xfrm>
          <a:off x="266700" y="507002"/>
          <a:ext cx="8963025" cy="5940062"/>
          <a:chOff x="266700" y="502920"/>
          <a:chExt cx="9248775" cy="6193155"/>
        </a:xfrm>
      </xdr:grpSpPr>
      <xdr:graphicFrame macro="">
        <xdr:nvGraphicFramePr>
          <xdr:cNvPr id="3" name="グラフ 2">
            <a:extLst>
              <a:ext uri="{FF2B5EF4-FFF2-40B4-BE49-F238E27FC236}">
                <a16:creationId xmlns:a16="http://schemas.microsoft.com/office/drawing/2014/main" id="{16D58E7A-0C1E-6D98-9B90-0EB2F5878ACB}"/>
              </a:ext>
            </a:extLst>
          </xdr:cNvPr>
          <xdr:cNvGraphicFramePr>
            <a:graphicFrameLocks/>
          </xdr:cNvGraphicFramePr>
        </xdr:nvGraphicFramePr>
        <xdr:xfrm>
          <a:off x="266700" y="502920"/>
          <a:ext cx="9248775" cy="619315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A1572053-0013-680D-DB8C-A88980E9ECB6}"/>
              </a:ext>
            </a:extLst>
          </xdr:cNvPr>
          <xdr:cNvGraphicFramePr>
            <a:graphicFrameLocks/>
          </xdr:cNvGraphicFramePr>
        </xdr:nvGraphicFramePr>
        <xdr:xfrm>
          <a:off x="1790700" y="819150"/>
          <a:ext cx="7423785" cy="9144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9.xml><?xml version="1.0" encoding="utf-8"?>
<c:userShapes xmlns:c="http://schemas.openxmlformats.org/drawingml/2006/chart">
  <cdr:relSizeAnchor xmlns:cdr="http://schemas.openxmlformats.org/drawingml/2006/chartDrawing">
    <cdr:from>
      <cdr:x>0.15173</cdr:x>
      <cdr:y>0.04468</cdr:y>
    </cdr:from>
    <cdr:to>
      <cdr:x>0.20632</cdr:x>
      <cdr:y>0.08045</cdr:y>
    </cdr:to>
    <cdr:sp macro="" textlink="">
      <cdr:nvSpPr>
        <cdr:cNvPr id="2" name="正方形/長方形 1">
          <a:extLst xmlns:a="http://schemas.openxmlformats.org/drawingml/2006/main">
            <a:ext uri="{FF2B5EF4-FFF2-40B4-BE49-F238E27FC236}">
              <a16:creationId xmlns:a16="http://schemas.microsoft.com/office/drawing/2014/main" id="{CC5F00FC-9C7D-4374-99C9-4FC2C55073DA}"/>
            </a:ext>
          </a:extLst>
        </cdr:cNvPr>
        <cdr:cNvSpPr/>
      </cdr:nvSpPr>
      <cdr:spPr>
        <a:xfrm xmlns:a="http://schemas.openxmlformats.org/drawingml/2006/main">
          <a:off x="1403350" y="365125"/>
          <a:ext cx="504825" cy="29238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sp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凡例</a:t>
          </a:r>
        </a:p>
      </cdr:txBody>
    </cdr:sp>
  </cdr:relSizeAnchor>
</c:userShapes>
</file>

<file path=xl/drawings/drawing90.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0976406A-C93C-4A1E-8EEE-B1C81EF3E614}"/>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1D05AFFE-4A9C-4EF5-9EE7-50BA599DB7A9}"/>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22FA54A4-DAFF-491F-8FA5-3869269B40E7}"/>
              </a:ext>
            </a:extLst>
          </xdr:cNvPr>
          <xdr:cNvGraphicFramePr>
            <a:graphicFrameLocks/>
          </xdr:cNvGraphicFramePr>
        </xdr:nvGraphicFramePr>
        <xdr:xfrm>
          <a:off x="1790699" y="644055"/>
          <a:ext cx="7423785" cy="107585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91.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24</xdr:row>
      <xdr:rowOff>0</xdr:rowOff>
    </xdr:to>
    <xdr:grpSp>
      <xdr:nvGrpSpPr>
        <xdr:cNvPr id="2" name="グループ化 1">
          <a:extLst>
            <a:ext uri="{FF2B5EF4-FFF2-40B4-BE49-F238E27FC236}">
              <a16:creationId xmlns:a16="http://schemas.microsoft.com/office/drawing/2014/main" id="{DA111351-E9AF-4211-80CC-0A7EF18AEC9A}"/>
            </a:ext>
          </a:extLst>
        </xdr:cNvPr>
        <xdr:cNvGrpSpPr/>
      </xdr:nvGrpSpPr>
      <xdr:grpSpPr>
        <a:xfrm>
          <a:off x="266700" y="502920"/>
          <a:ext cx="8963025" cy="5440680"/>
          <a:chOff x="266700" y="502920"/>
          <a:chExt cx="9248775" cy="5440680"/>
        </a:xfrm>
      </xdr:grpSpPr>
      <xdr:graphicFrame macro="">
        <xdr:nvGraphicFramePr>
          <xdr:cNvPr id="3" name="グラフ 2">
            <a:extLst>
              <a:ext uri="{FF2B5EF4-FFF2-40B4-BE49-F238E27FC236}">
                <a16:creationId xmlns:a16="http://schemas.microsoft.com/office/drawing/2014/main" id="{FD406ACE-39B3-4FCD-810E-F2DB9D9C54B3}"/>
              </a:ext>
            </a:extLst>
          </xdr:cNvPr>
          <xdr:cNvGraphicFramePr>
            <a:graphicFrameLocks/>
          </xdr:cNvGraphicFramePr>
        </xdr:nvGraphicFramePr>
        <xdr:xfrm>
          <a:off x="266700" y="502920"/>
          <a:ext cx="9248775" cy="54406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0D1722CA-A37B-4130-8E6C-4A903A871F06}"/>
              </a:ext>
            </a:extLst>
          </xdr:cNvPr>
          <xdr:cNvGraphicFramePr>
            <a:graphicFrameLocks/>
          </xdr:cNvGraphicFramePr>
        </xdr:nvGraphicFramePr>
        <xdr:xfrm>
          <a:off x="1781175" y="788670"/>
          <a:ext cx="7433310" cy="94488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92.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2" name="グループ化 1">
          <a:extLst>
            <a:ext uri="{FF2B5EF4-FFF2-40B4-BE49-F238E27FC236}">
              <a16:creationId xmlns:a16="http://schemas.microsoft.com/office/drawing/2014/main" id="{B71AB4FE-4521-4E73-A453-A59B105F9D7F}"/>
            </a:ext>
          </a:extLst>
        </xdr:cNvPr>
        <xdr:cNvGrpSpPr/>
      </xdr:nvGrpSpPr>
      <xdr:grpSpPr>
        <a:xfrm>
          <a:off x="266700" y="502920"/>
          <a:ext cx="8963025" cy="6926580"/>
          <a:chOff x="266700" y="502920"/>
          <a:chExt cx="9248775" cy="8412480"/>
        </a:xfrm>
      </xdr:grpSpPr>
      <xdr:graphicFrame macro="">
        <xdr:nvGraphicFramePr>
          <xdr:cNvPr id="3" name="グラフ 2">
            <a:extLst>
              <a:ext uri="{FF2B5EF4-FFF2-40B4-BE49-F238E27FC236}">
                <a16:creationId xmlns:a16="http://schemas.microsoft.com/office/drawing/2014/main" id="{41BDEF44-0B3C-46F4-B46F-7ED05D9F5438}"/>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1048270A-C168-44E2-BC79-691AFD4A6FD8}"/>
              </a:ext>
            </a:extLst>
          </xdr:cNvPr>
          <xdr:cNvGraphicFramePr>
            <a:graphicFrameLocks/>
          </xdr:cNvGraphicFramePr>
        </xdr:nvGraphicFramePr>
        <xdr:xfrm>
          <a:off x="1770486" y="753965"/>
          <a:ext cx="7444000" cy="94487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32</xdr:row>
      <xdr:rowOff>7620</xdr:rowOff>
    </xdr:from>
    <xdr:to>
      <xdr:col>14</xdr:col>
      <xdr:colOff>0</xdr:colOff>
      <xdr:row>60</xdr:row>
      <xdr:rowOff>0</xdr:rowOff>
    </xdr:to>
    <xdr:grpSp>
      <xdr:nvGrpSpPr>
        <xdr:cNvPr id="13" name="グループ化 12">
          <a:extLst>
            <a:ext uri="{FF2B5EF4-FFF2-40B4-BE49-F238E27FC236}">
              <a16:creationId xmlns:a16="http://schemas.microsoft.com/office/drawing/2014/main" id="{599DA90C-4E9B-E15C-7BD1-DC8928C03E91}"/>
            </a:ext>
          </a:extLst>
        </xdr:cNvPr>
        <xdr:cNvGrpSpPr/>
      </xdr:nvGrpSpPr>
      <xdr:grpSpPr>
        <a:xfrm>
          <a:off x="266700" y="7932420"/>
          <a:ext cx="8963025" cy="6926580"/>
          <a:chOff x="266700" y="9418320"/>
          <a:chExt cx="9248775" cy="8412480"/>
        </a:xfrm>
      </xdr:grpSpPr>
      <xdr:graphicFrame macro="">
        <xdr:nvGraphicFramePr>
          <xdr:cNvPr id="5" name="グラフ 4">
            <a:extLst>
              <a:ext uri="{FF2B5EF4-FFF2-40B4-BE49-F238E27FC236}">
                <a16:creationId xmlns:a16="http://schemas.microsoft.com/office/drawing/2014/main" id="{0E7ADABF-3B04-479E-A2CA-2BDC602F8A85}"/>
              </a:ext>
            </a:extLst>
          </xdr:cNvPr>
          <xdr:cNvGraphicFramePr>
            <a:graphicFrameLocks/>
          </xdr:cNvGraphicFramePr>
        </xdr:nvGraphicFramePr>
        <xdr:xfrm>
          <a:off x="266700" y="9418320"/>
          <a:ext cx="9248775" cy="841248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グラフ 5">
            <a:extLst>
              <a:ext uri="{FF2B5EF4-FFF2-40B4-BE49-F238E27FC236}">
                <a16:creationId xmlns:a16="http://schemas.microsoft.com/office/drawing/2014/main" id="{AD295198-014D-42B6-BD31-8C90D76EEA0D}"/>
              </a:ext>
            </a:extLst>
          </xdr:cNvPr>
          <xdr:cNvGraphicFramePr>
            <a:graphicFrameLocks/>
          </xdr:cNvGraphicFramePr>
        </xdr:nvGraphicFramePr>
        <xdr:xfrm>
          <a:off x="1760657" y="9669365"/>
          <a:ext cx="7453828" cy="944879"/>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62</xdr:row>
      <xdr:rowOff>7620</xdr:rowOff>
    </xdr:from>
    <xdr:to>
      <xdr:col>14</xdr:col>
      <xdr:colOff>0</xdr:colOff>
      <xdr:row>90</xdr:row>
      <xdr:rowOff>0</xdr:rowOff>
    </xdr:to>
    <xdr:grpSp>
      <xdr:nvGrpSpPr>
        <xdr:cNvPr id="14" name="グループ化 13">
          <a:extLst>
            <a:ext uri="{FF2B5EF4-FFF2-40B4-BE49-F238E27FC236}">
              <a16:creationId xmlns:a16="http://schemas.microsoft.com/office/drawing/2014/main" id="{017BD281-8BCD-9E0B-2290-FD444CE86544}"/>
            </a:ext>
          </a:extLst>
        </xdr:cNvPr>
        <xdr:cNvGrpSpPr/>
      </xdr:nvGrpSpPr>
      <xdr:grpSpPr>
        <a:xfrm>
          <a:off x="266700" y="15361920"/>
          <a:ext cx="8963025" cy="6926580"/>
          <a:chOff x="266700" y="18333720"/>
          <a:chExt cx="9248775" cy="8412480"/>
        </a:xfrm>
      </xdr:grpSpPr>
      <xdr:graphicFrame macro="">
        <xdr:nvGraphicFramePr>
          <xdr:cNvPr id="7" name="グラフ 6">
            <a:extLst>
              <a:ext uri="{FF2B5EF4-FFF2-40B4-BE49-F238E27FC236}">
                <a16:creationId xmlns:a16="http://schemas.microsoft.com/office/drawing/2014/main" id="{386BF8D2-9606-4CCB-8469-F5CDE90B89A0}"/>
              </a:ext>
            </a:extLst>
          </xdr:cNvPr>
          <xdr:cNvGraphicFramePr>
            <a:graphicFrameLocks/>
          </xdr:cNvGraphicFramePr>
        </xdr:nvGraphicFramePr>
        <xdr:xfrm>
          <a:off x="266700" y="18333720"/>
          <a:ext cx="9248775" cy="841248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8" name="グラフ 7">
            <a:extLst>
              <a:ext uri="{FF2B5EF4-FFF2-40B4-BE49-F238E27FC236}">
                <a16:creationId xmlns:a16="http://schemas.microsoft.com/office/drawing/2014/main" id="{B9D61FAA-7D82-4459-9074-DAE460B7DF63}"/>
              </a:ext>
            </a:extLst>
          </xdr:cNvPr>
          <xdr:cNvGraphicFramePr>
            <a:graphicFrameLocks/>
          </xdr:cNvGraphicFramePr>
        </xdr:nvGraphicFramePr>
        <xdr:xfrm>
          <a:off x="1780315" y="18596334"/>
          <a:ext cx="7434171" cy="944879"/>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2</xdr:col>
      <xdr:colOff>0</xdr:colOff>
      <xdr:row>92</xdr:row>
      <xdr:rowOff>7620</xdr:rowOff>
    </xdr:from>
    <xdr:to>
      <xdr:col>14</xdr:col>
      <xdr:colOff>0</xdr:colOff>
      <xdr:row>120</xdr:row>
      <xdr:rowOff>0</xdr:rowOff>
    </xdr:to>
    <xdr:grpSp>
      <xdr:nvGrpSpPr>
        <xdr:cNvPr id="15" name="グループ化 14">
          <a:extLst>
            <a:ext uri="{FF2B5EF4-FFF2-40B4-BE49-F238E27FC236}">
              <a16:creationId xmlns:a16="http://schemas.microsoft.com/office/drawing/2014/main" id="{A42A63C6-9A1A-B62C-5CB6-7CAFEFD2440F}"/>
            </a:ext>
          </a:extLst>
        </xdr:cNvPr>
        <xdr:cNvGrpSpPr/>
      </xdr:nvGrpSpPr>
      <xdr:grpSpPr>
        <a:xfrm>
          <a:off x="266700" y="22791420"/>
          <a:ext cx="8963025" cy="6926580"/>
          <a:chOff x="266700" y="27249120"/>
          <a:chExt cx="9248775" cy="8412480"/>
        </a:xfrm>
      </xdr:grpSpPr>
      <xdr:graphicFrame macro="">
        <xdr:nvGraphicFramePr>
          <xdr:cNvPr id="9" name="グラフ 8">
            <a:extLst>
              <a:ext uri="{FF2B5EF4-FFF2-40B4-BE49-F238E27FC236}">
                <a16:creationId xmlns:a16="http://schemas.microsoft.com/office/drawing/2014/main" id="{7E62E405-7511-485C-84ED-808284226775}"/>
              </a:ext>
            </a:extLst>
          </xdr:cNvPr>
          <xdr:cNvGraphicFramePr>
            <a:graphicFrameLocks/>
          </xdr:cNvGraphicFramePr>
        </xdr:nvGraphicFramePr>
        <xdr:xfrm>
          <a:off x="266700" y="27249120"/>
          <a:ext cx="9248775" cy="841248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0" name="グラフ 9">
            <a:extLst>
              <a:ext uri="{FF2B5EF4-FFF2-40B4-BE49-F238E27FC236}">
                <a16:creationId xmlns:a16="http://schemas.microsoft.com/office/drawing/2014/main" id="{2C5B0A99-9F11-4078-8AE4-D6754FB84921}"/>
              </a:ext>
            </a:extLst>
          </xdr:cNvPr>
          <xdr:cNvGraphicFramePr>
            <a:graphicFrameLocks/>
          </xdr:cNvGraphicFramePr>
        </xdr:nvGraphicFramePr>
        <xdr:xfrm>
          <a:off x="1780315" y="27500165"/>
          <a:ext cx="7434171" cy="94487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2</xdr:col>
      <xdr:colOff>0</xdr:colOff>
      <xdr:row>122</xdr:row>
      <xdr:rowOff>7620</xdr:rowOff>
    </xdr:from>
    <xdr:to>
      <xdr:col>14</xdr:col>
      <xdr:colOff>0</xdr:colOff>
      <xdr:row>150</xdr:row>
      <xdr:rowOff>0</xdr:rowOff>
    </xdr:to>
    <xdr:grpSp>
      <xdr:nvGrpSpPr>
        <xdr:cNvPr id="16" name="グループ化 15">
          <a:extLst>
            <a:ext uri="{FF2B5EF4-FFF2-40B4-BE49-F238E27FC236}">
              <a16:creationId xmlns:a16="http://schemas.microsoft.com/office/drawing/2014/main" id="{B5310292-D322-AD5B-6A87-47264126AC9C}"/>
            </a:ext>
          </a:extLst>
        </xdr:cNvPr>
        <xdr:cNvGrpSpPr/>
      </xdr:nvGrpSpPr>
      <xdr:grpSpPr>
        <a:xfrm>
          <a:off x="266700" y="30220920"/>
          <a:ext cx="8963025" cy="6926580"/>
          <a:chOff x="266700" y="36164520"/>
          <a:chExt cx="9248775" cy="8412480"/>
        </a:xfrm>
      </xdr:grpSpPr>
      <xdr:graphicFrame macro="">
        <xdr:nvGraphicFramePr>
          <xdr:cNvPr id="11" name="グラフ 10">
            <a:extLst>
              <a:ext uri="{FF2B5EF4-FFF2-40B4-BE49-F238E27FC236}">
                <a16:creationId xmlns:a16="http://schemas.microsoft.com/office/drawing/2014/main" id="{D909065A-5464-4B40-A1F3-AD4D6F20A91D}"/>
              </a:ext>
            </a:extLst>
          </xdr:cNvPr>
          <xdr:cNvGraphicFramePr>
            <a:graphicFrameLocks/>
          </xdr:cNvGraphicFramePr>
        </xdr:nvGraphicFramePr>
        <xdr:xfrm>
          <a:off x="266700" y="36164520"/>
          <a:ext cx="9248775" cy="8412480"/>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2" name="グラフ 11">
            <a:extLst>
              <a:ext uri="{FF2B5EF4-FFF2-40B4-BE49-F238E27FC236}">
                <a16:creationId xmlns:a16="http://schemas.microsoft.com/office/drawing/2014/main" id="{746D3360-2A25-4F05-A078-A92B1031AD43}"/>
              </a:ext>
            </a:extLst>
          </xdr:cNvPr>
          <xdr:cNvGraphicFramePr>
            <a:graphicFrameLocks/>
          </xdr:cNvGraphicFramePr>
        </xdr:nvGraphicFramePr>
        <xdr:xfrm>
          <a:off x="1760657" y="36415565"/>
          <a:ext cx="7453828" cy="94487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wsDr>
</file>

<file path=xl/drawings/drawing93.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3FCD2327-59C7-4F43-B7C6-B6D2365EE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4.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191BC811-35C3-43E7-813B-EDCBC4CFF294}"/>
            </a:ext>
          </a:extLst>
        </xdr:cNvPr>
        <xdr:cNvGrpSpPr/>
      </xdr:nvGrpSpPr>
      <xdr:grpSpPr>
        <a:xfrm>
          <a:off x="266700" y="742950"/>
          <a:ext cx="8963025" cy="6686550"/>
          <a:chOff x="266700" y="742950"/>
          <a:chExt cx="9248775" cy="8172450"/>
        </a:xfrm>
      </xdr:grpSpPr>
      <xdr:graphicFrame macro="">
        <xdr:nvGraphicFramePr>
          <xdr:cNvPr id="3" name="グラフ 2">
            <a:extLst>
              <a:ext uri="{FF2B5EF4-FFF2-40B4-BE49-F238E27FC236}">
                <a16:creationId xmlns:a16="http://schemas.microsoft.com/office/drawing/2014/main" id="{45266DF5-6F09-4A42-8C83-452F536FFE08}"/>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BF0066D4-9DDA-46D5-9A36-1FD224B31288}"/>
              </a:ext>
            </a:extLst>
          </xdr:cNvPr>
          <xdr:cNvGraphicFramePr>
            <a:graphicFrameLocks/>
          </xdr:cNvGraphicFramePr>
        </xdr:nvGraphicFramePr>
        <xdr:xfrm>
          <a:off x="1790701" y="819150"/>
          <a:ext cx="7381874"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95.xml><?xml version="1.0" encoding="utf-8"?>
<xdr:wsDr xmlns:xdr="http://schemas.openxmlformats.org/drawingml/2006/spreadsheetDrawing" xmlns:a="http://schemas.openxmlformats.org/drawingml/2006/main">
  <xdr:twoCellAnchor>
    <xdr:from>
      <xdr:col>2</xdr:col>
      <xdr:colOff>0</xdr:colOff>
      <xdr:row>3</xdr:row>
      <xdr:rowOff>1</xdr:rowOff>
    </xdr:from>
    <xdr:to>
      <xdr:col>14</xdr:col>
      <xdr:colOff>0</xdr:colOff>
      <xdr:row>23</xdr:row>
      <xdr:rowOff>1</xdr:rowOff>
    </xdr:to>
    <xdr:grpSp>
      <xdr:nvGrpSpPr>
        <xdr:cNvPr id="2" name="グループ化 1">
          <a:extLst>
            <a:ext uri="{FF2B5EF4-FFF2-40B4-BE49-F238E27FC236}">
              <a16:creationId xmlns:a16="http://schemas.microsoft.com/office/drawing/2014/main" id="{B179631A-3177-4822-AE78-7F43993D252D}"/>
            </a:ext>
          </a:extLst>
        </xdr:cNvPr>
        <xdr:cNvGrpSpPr/>
      </xdr:nvGrpSpPr>
      <xdr:grpSpPr>
        <a:xfrm>
          <a:off x="266700" y="742951"/>
          <a:ext cx="8963025" cy="4953000"/>
          <a:chOff x="266700" y="742951"/>
          <a:chExt cx="9248775" cy="5200650"/>
        </a:xfrm>
      </xdr:grpSpPr>
      <xdr:graphicFrame macro="">
        <xdr:nvGraphicFramePr>
          <xdr:cNvPr id="3" name="グラフ 2">
            <a:extLst>
              <a:ext uri="{FF2B5EF4-FFF2-40B4-BE49-F238E27FC236}">
                <a16:creationId xmlns:a16="http://schemas.microsoft.com/office/drawing/2014/main" id="{4580E2E0-DB65-478D-9BC5-7329FD054E7F}"/>
              </a:ext>
            </a:extLst>
          </xdr:cNvPr>
          <xdr:cNvGraphicFramePr>
            <a:graphicFrameLocks/>
          </xdr:cNvGraphicFramePr>
        </xdr:nvGraphicFramePr>
        <xdr:xfrm>
          <a:off x="266700" y="742951"/>
          <a:ext cx="9248775" cy="52006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17DFED6-0EC6-44B3-AC6B-DBFC18680E58}"/>
              </a:ext>
            </a:extLst>
          </xdr:cNvPr>
          <xdr:cNvGraphicFramePr>
            <a:graphicFrameLocks/>
          </xdr:cNvGraphicFramePr>
        </xdr:nvGraphicFramePr>
        <xdr:xfrm>
          <a:off x="1780315" y="819150"/>
          <a:ext cx="7420837"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96.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D2F69135-2D8F-46B0-A7F5-358E1FD8F8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BBFEF0BF-1CA2-4872-8F28-0F21FEDB5C7A}"/>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E097B8C3-3AA2-2B51-0E02-C646D750F8FE}"/>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57B28C37-BA2A-4BAA-9475-7C53D265D78B}"/>
              </a:ext>
            </a:extLst>
          </xdr:cNvPr>
          <xdr:cNvGraphicFramePr>
            <a:graphicFrameLocks/>
          </xdr:cNvGraphicFramePr>
        </xdr:nvGraphicFramePr>
        <xdr:xfrm>
          <a:off x="1781176" y="819150"/>
          <a:ext cx="7419976"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98.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48E1E591-1370-42BE-AAF6-64AB31E52FCB}"/>
            </a:ext>
          </a:extLst>
        </xdr:cNvPr>
        <xdr:cNvGrpSpPr/>
      </xdr:nvGrpSpPr>
      <xdr:grpSpPr>
        <a:xfrm>
          <a:off x="266700" y="742950"/>
          <a:ext cx="8963025" cy="6686550"/>
          <a:chOff x="266700" y="742950"/>
          <a:chExt cx="9248775" cy="8172450"/>
        </a:xfrm>
      </xdr:grpSpPr>
      <xdr:graphicFrame macro="">
        <xdr:nvGraphicFramePr>
          <xdr:cNvPr id="3" name="グラフ 2">
            <a:extLst>
              <a:ext uri="{FF2B5EF4-FFF2-40B4-BE49-F238E27FC236}">
                <a16:creationId xmlns:a16="http://schemas.microsoft.com/office/drawing/2014/main" id="{EA1A68D8-B233-498D-94F8-03591279F15F}"/>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1429A45-C05B-479B-B53A-7F317EF33B94}"/>
              </a:ext>
            </a:extLst>
          </xdr:cNvPr>
          <xdr:cNvGraphicFramePr>
            <a:graphicFrameLocks/>
          </xdr:cNvGraphicFramePr>
        </xdr:nvGraphicFramePr>
        <xdr:xfrm>
          <a:off x="1790701" y="819150"/>
          <a:ext cx="7381874"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99.xml><?xml version="1.0" encoding="utf-8"?>
<xdr:wsDr xmlns:xdr="http://schemas.openxmlformats.org/drawingml/2006/spreadsheetDrawing" xmlns:a="http://schemas.openxmlformats.org/drawingml/2006/main">
  <xdr:twoCellAnchor>
    <xdr:from>
      <xdr:col>2</xdr:col>
      <xdr:colOff>0</xdr:colOff>
      <xdr:row>3</xdr:row>
      <xdr:rowOff>1</xdr:rowOff>
    </xdr:from>
    <xdr:to>
      <xdr:col>14</xdr:col>
      <xdr:colOff>0</xdr:colOff>
      <xdr:row>23</xdr:row>
      <xdr:rowOff>1</xdr:rowOff>
    </xdr:to>
    <xdr:grpSp>
      <xdr:nvGrpSpPr>
        <xdr:cNvPr id="2" name="グループ化 1">
          <a:extLst>
            <a:ext uri="{FF2B5EF4-FFF2-40B4-BE49-F238E27FC236}">
              <a16:creationId xmlns:a16="http://schemas.microsoft.com/office/drawing/2014/main" id="{70C66B32-E65B-4FF8-9BF0-9E1BEAF6E8C5}"/>
            </a:ext>
          </a:extLst>
        </xdr:cNvPr>
        <xdr:cNvGrpSpPr/>
      </xdr:nvGrpSpPr>
      <xdr:grpSpPr>
        <a:xfrm>
          <a:off x="266700" y="742951"/>
          <a:ext cx="8963025" cy="4953000"/>
          <a:chOff x="266700" y="742951"/>
          <a:chExt cx="9248775" cy="5200650"/>
        </a:xfrm>
      </xdr:grpSpPr>
      <xdr:graphicFrame macro="">
        <xdr:nvGraphicFramePr>
          <xdr:cNvPr id="3" name="グラフ 2">
            <a:extLst>
              <a:ext uri="{FF2B5EF4-FFF2-40B4-BE49-F238E27FC236}">
                <a16:creationId xmlns:a16="http://schemas.microsoft.com/office/drawing/2014/main" id="{4BF579C1-C2C1-40DF-825E-662F240A38D2}"/>
              </a:ext>
            </a:extLst>
          </xdr:cNvPr>
          <xdr:cNvGraphicFramePr>
            <a:graphicFrameLocks/>
          </xdr:cNvGraphicFramePr>
        </xdr:nvGraphicFramePr>
        <xdr:xfrm>
          <a:off x="266700" y="742951"/>
          <a:ext cx="9248775" cy="52006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169EEA1F-6256-4AF0-AC8E-FCA7F6179175}"/>
              </a:ext>
            </a:extLst>
          </xdr:cNvPr>
          <xdr:cNvGraphicFramePr>
            <a:graphicFrameLocks/>
          </xdr:cNvGraphicFramePr>
        </xdr:nvGraphicFramePr>
        <xdr:xfrm>
          <a:off x="1780315" y="819150"/>
          <a:ext cx="7420837"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9"/>
  <sheetViews>
    <sheetView tabSelected="1"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5" width="1.75" style="2" customWidth="1"/>
    <col min="16" max="16" width="1.625" style="2" customWidth="1"/>
    <col min="17" max="17" width="23.375" style="2"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C2" s="14" t="s">
        <v>369</v>
      </c>
      <c r="Q2" s="2" t="s">
        <v>238</v>
      </c>
    </row>
    <row r="3" spans="1:27" ht="19.899999999999999" customHeight="1" x14ac:dyDescent="0.15">
      <c r="Q3" s="2" t="s">
        <v>64</v>
      </c>
    </row>
    <row r="4" spans="1:27" ht="19.899999999999999" customHeight="1" x14ac:dyDescent="0.15">
      <c r="Q4" s="4"/>
      <c r="R4" s="5"/>
      <c r="S4" s="6" t="s">
        <v>0</v>
      </c>
      <c r="T4" s="7">
        <v>1</v>
      </c>
      <c r="U4" s="7">
        <v>1</v>
      </c>
      <c r="V4" s="7">
        <v>1</v>
      </c>
      <c r="W4" s="7">
        <v>1</v>
      </c>
      <c r="X4" s="7">
        <v>1</v>
      </c>
    </row>
    <row r="5" spans="1:27" ht="19.899999999999999" customHeight="1" x14ac:dyDescent="0.15">
      <c r="Q5" s="4" t="s">
        <v>1</v>
      </c>
      <c r="R5" s="5" t="s">
        <v>4</v>
      </c>
      <c r="S5" s="4" t="s">
        <v>2</v>
      </c>
      <c r="T5" s="8" t="s">
        <v>6</v>
      </c>
      <c r="U5" s="8" t="s">
        <v>7</v>
      </c>
      <c r="V5" s="8" t="s">
        <v>9</v>
      </c>
      <c r="W5" s="8" t="s">
        <v>8</v>
      </c>
      <c r="X5" s="8" t="s">
        <v>5</v>
      </c>
      <c r="Y5" s="14" t="str">
        <f>T5&amp;"+"&amp;U5</f>
        <v>十分に
取り組んでいる+少し
取り組んでいる</v>
      </c>
    </row>
    <row r="6" spans="1:27" ht="19.899999999999999" customHeight="1" x14ac:dyDescent="0.15">
      <c r="Q6" s="15" t="s">
        <v>365</v>
      </c>
      <c r="R6" s="9">
        <v>1210</v>
      </c>
      <c r="S6" s="10" t="str">
        <f t="shared" ref="S6:S19" si="0">Q6</f>
        <v>ラジオや懐中電灯など，
非常時の持出品を用意
している</v>
      </c>
      <c r="T6" s="11">
        <v>30.5</v>
      </c>
      <c r="U6" s="11">
        <v>47.6</v>
      </c>
      <c r="V6" s="11">
        <v>16.899999999999999</v>
      </c>
      <c r="W6" s="11">
        <v>2.8</v>
      </c>
      <c r="X6" s="11">
        <v>2.2000000000000002</v>
      </c>
      <c r="Y6" s="13">
        <f t="shared" ref="Y6:Y19" si="1">T6+U6</f>
        <v>78.099999999999994</v>
      </c>
      <c r="Z6" s="12"/>
      <c r="AA6" s="12"/>
    </row>
    <row r="7" spans="1:27" ht="19.899999999999999" customHeight="1" x14ac:dyDescent="0.15">
      <c r="Q7" s="15" t="s">
        <v>211</v>
      </c>
      <c r="R7" s="9">
        <v>1210</v>
      </c>
      <c r="S7" s="10" t="str">
        <f t="shared" si="0"/>
        <v>市の防災マップや洪水
ハザードマップの内容を
把握している</v>
      </c>
      <c r="T7" s="11">
        <v>14.9</v>
      </c>
      <c r="U7" s="11">
        <v>55.5</v>
      </c>
      <c r="V7" s="11">
        <v>24.2</v>
      </c>
      <c r="W7" s="11">
        <v>3.1</v>
      </c>
      <c r="X7" s="11">
        <v>2.4</v>
      </c>
      <c r="Y7" s="13">
        <f t="shared" si="1"/>
        <v>70.400000000000006</v>
      </c>
      <c r="Z7" s="12"/>
      <c r="AA7" s="12"/>
    </row>
    <row r="8" spans="1:27" ht="19.899999999999999" customHeight="1" x14ac:dyDescent="0.15">
      <c r="Q8" s="15" t="s">
        <v>212</v>
      </c>
      <c r="R8" s="9">
        <v>1210</v>
      </c>
      <c r="S8" s="10" t="str">
        <f t="shared" si="0"/>
        <v>災害時を意識して，水や
食料品などを３日分以上
備蓄している</v>
      </c>
      <c r="T8" s="11">
        <v>25.3</v>
      </c>
      <c r="U8" s="11">
        <v>43.3</v>
      </c>
      <c r="V8" s="11">
        <v>25.5</v>
      </c>
      <c r="W8" s="11">
        <v>3.6</v>
      </c>
      <c r="X8" s="11">
        <v>2.2000000000000002</v>
      </c>
      <c r="Y8" s="13">
        <f t="shared" si="1"/>
        <v>68.599999999999994</v>
      </c>
      <c r="Z8" s="12"/>
      <c r="AA8" s="12"/>
    </row>
    <row r="9" spans="1:27" ht="19.899999999999999" customHeight="1" x14ac:dyDescent="0.15">
      <c r="Q9" s="15" t="s">
        <v>213</v>
      </c>
      <c r="R9" s="9">
        <v>1210</v>
      </c>
      <c r="S9" s="10" t="str">
        <f t="shared" si="0"/>
        <v>家具が倒れたり，移動した
りしないよう固定している</v>
      </c>
      <c r="T9" s="11">
        <v>17.899999999999999</v>
      </c>
      <c r="U9" s="11">
        <v>45.5</v>
      </c>
      <c r="V9" s="11">
        <v>26.9</v>
      </c>
      <c r="W9" s="11">
        <v>7.5</v>
      </c>
      <c r="X9" s="11">
        <v>2.1</v>
      </c>
      <c r="Y9" s="13">
        <f t="shared" si="1"/>
        <v>63.4</v>
      </c>
      <c r="Z9" s="12"/>
      <c r="AA9" s="12"/>
    </row>
    <row r="10" spans="1:27" ht="19.899999999999999" customHeight="1" x14ac:dyDescent="0.15">
      <c r="Q10" s="15" t="s">
        <v>214</v>
      </c>
      <c r="R10" s="9">
        <v>1210</v>
      </c>
      <c r="S10" s="10" t="str">
        <f t="shared" si="0"/>
        <v>家族の安否確認や連絡の
方法をあらかじめ決めて
いる</v>
      </c>
      <c r="T10" s="11">
        <v>14</v>
      </c>
      <c r="U10" s="11">
        <v>49</v>
      </c>
      <c r="V10" s="11">
        <v>30.7</v>
      </c>
      <c r="W10" s="11">
        <v>4</v>
      </c>
      <c r="X10" s="11">
        <v>2.2999999999999998</v>
      </c>
      <c r="Y10" s="13">
        <f t="shared" si="1"/>
        <v>63</v>
      </c>
      <c r="Z10" s="12"/>
      <c r="AA10" s="12"/>
    </row>
    <row r="11" spans="1:27" ht="19.899999999999999" customHeight="1" x14ac:dyDescent="0.15">
      <c r="Q11" s="15" t="s">
        <v>366</v>
      </c>
      <c r="R11" s="9">
        <v>1210</v>
      </c>
      <c r="S11" s="10" t="str">
        <f t="shared" si="0"/>
        <v>備蓄に当たり，ローリング
ストックを実践している</v>
      </c>
      <c r="T11" s="11">
        <v>18</v>
      </c>
      <c r="U11" s="11">
        <v>40.1</v>
      </c>
      <c r="V11" s="11">
        <v>32</v>
      </c>
      <c r="W11" s="11">
        <v>6.4</v>
      </c>
      <c r="X11" s="11">
        <v>3.5</v>
      </c>
      <c r="Y11" s="13">
        <f t="shared" si="1"/>
        <v>58.1</v>
      </c>
      <c r="Z11" s="12"/>
      <c r="AA11" s="12"/>
    </row>
    <row r="12" spans="1:27" ht="19.899999999999999" customHeight="1" x14ac:dyDescent="0.15">
      <c r="Q12" s="15" t="s">
        <v>215</v>
      </c>
      <c r="R12" s="9">
        <v>1210</v>
      </c>
      <c r="S12" s="10" t="str">
        <f t="shared" si="0"/>
        <v>災害時に自宅から避難
する場所をあらかじめ
決めている</v>
      </c>
      <c r="T12" s="11">
        <v>17.899999999999999</v>
      </c>
      <c r="U12" s="11">
        <v>37.9</v>
      </c>
      <c r="V12" s="11">
        <v>35</v>
      </c>
      <c r="W12" s="11">
        <v>6.4</v>
      </c>
      <c r="X12" s="11">
        <v>2.9</v>
      </c>
      <c r="Y12" s="13">
        <f t="shared" si="1"/>
        <v>55.8</v>
      </c>
      <c r="Z12" s="12"/>
      <c r="AA12" s="12"/>
    </row>
    <row r="13" spans="1:27" ht="19.899999999999999" customHeight="1" x14ac:dyDescent="0.15">
      <c r="Q13" s="15" t="s">
        <v>216</v>
      </c>
      <c r="R13" s="9">
        <v>1210</v>
      </c>
      <c r="S13" s="10" t="str">
        <f t="shared" si="0"/>
        <v>簡易トイレの備蓄など，
非常時のトイレ対策を
している</v>
      </c>
      <c r="T13" s="11">
        <v>21.2</v>
      </c>
      <c r="U13" s="11">
        <v>33.200000000000003</v>
      </c>
      <c r="V13" s="11">
        <v>36.4</v>
      </c>
      <c r="W13" s="11">
        <v>7.3</v>
      </c>
      <c r="X13" s="11">
        <v>2</v>
      </c>
      <c r="Y13" s="13">
        <f t="shared" si="1"/>
        <v>54.400000000000006</v>
      </c>
      <c r="Z13" s="12"/>
      <c r="AA13" s="12"/>
    </row>
    <row r="14" spans="1:27" ht="19.899999999999999" customHeight="1" x14ac:dyDescent="0.15">
      <c r="Q14" s="15" t="s">
        <v>217</v>
      </c>
      <c r="R14" s="9">
        <v>1210</v>
      </c>
      <c r="S14" s="10" t="str">
        <f t="shared" si="0"/>
        <v>スマートフォン等で防災
アプリを活用している</v>
      </c>
      <c r="T14" s="11">
        <v>13.3</v>
      </c>
      <c r="U14" s="11">
        <v>34.700000000000003</v>
      </c>
      <c r="V14" s="11">
        <v>37.5</v>
      </c>
      <c r="W14" s="11">
        <v>11.9</v>
      </c>
      <c r="X14" s="11">
        <v>2.6</v>
      </c>
      <c r="Y14" s="13">
        <f t="shared" si="1"/>
        <v>48</v>
      </c>
      <c r="Z14" s="12"/>
      <c r="AA14" s="12"/>
    </row>
    <row r="15" spans="1:27" ht="19.899999999999999" customHeight="1" x14ac:dyDescent="0.15">
      <c r="Q15" s="15" t="s">
        <v>367</v>
      </c>
      <c r="R15" s="9">
        <v>1210</v>
      </c>
      <c r="S15" s="10" t="str">
        <f t="shared" si="0"/>
        <v>家屋やブロック塀などの
耐震点検や倒壊防止対策に
取り組んでいる</v>
      </c>
      <c r="T15" s="11">
        <v>12</v>
      </c>
      <c r="U15" s="11">
        <v>31.8</v>
      </c>
      <c r="V15" s="11">
        <v>31.2</v>
      </c>
      <c r="W15" s="11">
        <v>20.2</v>
      </c>
      <c r="X15" s="11">
        <v>4.8</v>
      </c>
      <c r="Y15" s="13">
        <f t="shared" si="1"/>
        <v>43.8</v>
      </c>
    </row>
    <row r="16" spans="1:27" ht="19.899999999999999" customHeight="1" x14ac:dyDescent="0.15">
      <c r="Q16" s="15" t="s">
        <v>218</v>
      </c>
      <c r="R16" s="9">
        <v>1210</v>
      </c>
      <c r="S16" s="10" t="str">
        <f t="shared" si="0"/>
        <v>調布市防災・安全情報
メールに登録している</v>
      </c>
      <c r="T16" s="11">
        <v>24.2</v>
      </c>
      <c r="U16" s="11">
        <v>14.2</v>
      </c>
      <c r="V16" s="11">
        <v>43.1</v>
      </c>
      <c r="W16" s="11">
        <v>15.5</v>
      </c>
      <c r="X16" s="11">
        <v>3.1</v>
      </c>
      <c r="Y16" s="13">
        <f t="shared" si="1"/>
        <v>38.4</v>
      </c>
    </row>
    <row r="17" spans="17:25" ht="19.899999999999999" customHeight="1" x14ac:dyDescent="0.15">
      <c r="Q17" s="15" t="s">
        <v>368</v>
      </c>
      <c r="R17" s="9">
        <v>1210</v>
      </c>
      <c r="S17" s="10" t="str">
        <f t="shared" si="0"/>
        <v>大雨等に備え，家庭で
できる浸水防止方法の
確認をしている</v>
      </c>
      <c r="T17" s="11">
        <v>5.6</v>
      </c>
      <c r="U17" s="11">
        <v>26.5</v>
      </c>
      <c r="V17" s="11">
        <v>38.5</v>
      </c>
      <c r="W17" s="11">
        <v>25.1</v>
      </c>
      <c r="X17" s="11">
        <v>4.2</v>
      </c>
      <c r="Y17" s="13">
        <f t="shared" si="1"/>
        <v>32.1</v>
      </c>
    </row>
    <row r="18" spans="17:25" ht="19.899999999999999" customHeight="1" x14ac:dyDescent="0.15">
      <c r="Q18" s="15" t="s">
        <v>219</v>
      </c>
      <c r="R18" s="9">
        <v>1210</v>
      </c>
      <c r="S18" s="10" t="str">
        <f t="shared" si="0"/>
        <v>地域で日常的なつき合いの
中で，災害時の協力体制を
話し合っている</v>
      </c>
      <c r="T18" s="11">
        <v>2.6</v>
      </c>
      <c r="U18" s="11">
        <v>19.100000000000001</v>
      </c>
      <c r="V18" s="11">
        <v>41.3</v>
      </c>
      <c r="W18" s="11">
        <v>33.700000000000003</v>
      </c>
      <c r="X18" s="11">
        <v>3.2</v>
      </c>
      <c r="Y18" s="13">
        <f t="shared" si="1"/>
        <v>21.700000000000003</v>
      </c>
    </row>
    <row r="19" spans="17:25" ht="19.899999999999999" customHeight="1" x14ac:dyDescent="0.15">
      <c r="Q19" s="15" t="s">
        <v>220</v>
      </c>
      <c r="R19" s="9">
        <v>1210</v>
      </c>
      <c r="S19" s="10" t="str">
        <f t="shared" si="0"/>
        <v>マイ・タイムラインを
作成している</v>
      </c>
      <c r="T19" s="11">
        <v>1.2</v>
      </c>
      <c r="U19" s="11">
        <v>8.6</v>
      </c>
      <c r="V19" s="11">
        <v>47.7</v>
      </c>
      <c r="W19" s="11">
        <v>37</v>
      </c>
      <c r="X19" s="11">
        <v>5.5</v>
      </c>
      <c r="Y19" s="13">
        <f t="shared" si="1"/>
        <v>9.7999999999999989</v>
      </c>
    </row>
  </sheetData>
  <sortState xmlns:xlrd2="http://schemas.microsoft.com/office/spreadsheetml/2017/richdata2" ref="Q6:Y19">
    <sortCondition descending="1" ref="Y6:Y19"/>
  </sortState>
  <phoneticPr fontId="8"/>
  <pageMargins left="0" right="0" top="0.39370078740157483"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14"/>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285</v>
      </c>
    </row>
    <row r="4" spans="1:27" ht="19.899999999999999" customHeight="1" x14ac:dyDescent="0.15">
      <c r="Q4" s="4"/>
      <c r="R4" s="5"/>
      <c r="S4" s="6" t="s">
        <v>107</v>
      </c>
      <c r="T4" s="7">
        <v>1</v>
      </c>
      <c r="U4" s="7">
        <v>1</v>
      </c>
      <c r="V4" s="7">
        <v>1</v>
      </c>
      <c r="W4" s="7">
        <v>1</v>
      </c>
      <c r="X4" s="7">
        <v>1</v>
      </c>
    </row>
    <row r="5" spans="1:27" ht="19.899999999999999" customHeight="1" x14ac:dyDescent="0.15">
      <c r="Q5" s="4" t="s">
        <v>1</v>
      </c>
      <c r="R5" s="5" t="s">
        <v>4</v>
      </c>
      <c r="S5" s="4" t="s">
        <v>2</v>
      </c>
      <c r="T5" s="8" t="s">
        <v>55</v>
      </c>
      <c r="U5" s="8" t="s">
        <v>57</v>
      </c>
      <c r="V5" s="8" t="s">
        <v>58</v>
      </c>
      <c r="W5" s="8" t="s">
        <v>56</v>
      </c>
      <c r="X5" s="8" t="s">
        <v>5</v>
      </c>
    </row>
    <row r="6" spans="1:27" ht="19.899999999999999" customHeight="1" x14ac:dyDescent="0.15">
      <c r="Q6" s="9" t="s">
        <v>59</v>
      </c>
      <c r="R6" s="9">
        <v>223</v>
      </c>
      <c r="S6" s="10" t="str">
        <f t="shared" ref="S6:S11" si="0">Q6&amp;"(n="&amp;R6&amp;")"</f>
        <v>西部地域(n=223)</v>
      </c>
      <c r="T6" s="11">
        <v>12.6</v>
      </c>
      <c r="U6" s="11">
        <v>65</v>
      </c>
      <c r="V6" s="11">
        <v>19.3</v>
      </c>
      <c r="W6" s="11">
        <v>1.3</v>
      </c>
      <c r="X6" s="11">
        <v>1.8</v>
      </c>
      <c r="Y6" s="12"/>
      <c r="Z6" s="12"/>
      <c r="AA6" s="12"/>
    </row>
    <row r="7" spans="1:27" ht="19.899999999999999" customHeight="1" x14ac:dyDescent="0.15">
      <c r="Q7" s="9" t="s">
        <v>60</v>
      </c>
      <c r="R7" s="9">
        <v>237</v>
      </c>
      <c r="S7" s="10" t="str">
        <f t="shared" si="0"/>
        <v>北部地域(n=237)</v>
      </c>
      <c r="T7" s="11">
        <v>14.3</v>
      </c>
      <c r="U7" s="11">
        <v>56.5</v>
      </c>
      <c r="V7" s="11">
        <v>20.3</v>
      </c>
      <c r="W7" s="11">
        <v>4.2</v>
      </c>
      <c r="X7" s="11">
        <v>4.5999999999999996</v>
      </c>
      <c r="Y7" s="12"/>
      <c r="Z7" s="12"/>
      <c r="AA7" s="12"/>
    </row>
    <row r="8" spans="1:27" ht="19.899999999999999" customHeight="1" x14ac:dyDescent="0.15">
      <c r="Q8" s="9" t="str">
        <f>"    南部地域"&amp;CHAR(10)&amp;"（中心市街地）"&amp;CHAR(10)&amp;"   "</f>
        <v xml:space="preserve">    南部地域
（中心市街地）
   </v>
      </c>
      <c r="R8" s="9">
        <v>187</v>
      </c>
      <c r="S8" s="10" t="str">
        <f t="shared" si="0"/>
        <v xml:space="preserve">    南部地域
（中心市街地）
   (n=187)</v>
      </c>
      <c r="T8" s="11">
        <v>19.3</v>
      </c>
      <c r="U8" s="11">
        <v>58.8</v>
      </c>
      <c r="V8" s="11">
        <v>16.600000000000001</v>
      </c>
      <c r="W8" s="11">
        <v>2.1</v>
      </c>
      <c r="X8" s="11">
        <v>3.2</v>
      </c>
      <c r="Y8" s="12"/>
      <c r="Z8" s="12"/>
      <c r="AA8" s="12"/>
    </row>
    <row r="9" spans="1:27" ht="19.899999999999999" customHeight="1" x14ac:dyDescent="0.15">
      <c r="Q9" s="9" t="str">
        <f>"          南部地域"&amp;CHAR(10)&amp;"（中心市街地以外）"&amp;CHAR(10)&amp;"         "</f>
        <v xml:space="preserve">          南部地域
（中心市街地以外）
         </v>
      </c>
      <c r="R9" s="9">
        <v>245</v>
      </c>
      <c r="S9" s="10" t="str">
        <f t="shared" si="0"/>
        <v xml:space="preserve">          南部地域
（中心市街地以外）
         (n=245)</v>
      </c>
      <c r="T9" s="11">
        <v>10.199999999999999</v>
      </c>
      <c r="U9" s="11">
        <v>61.2</v>
      </c>
      <c r="V9" s="11">
        <v>20</v>
      </c>
      <c r="W9" s="11">
        <v>4.0999999999999996</v>
      </c>
      <c r="X9" s="11">
        <v>4.5</v>
      </c>
      <c r="Y9" s="12"/>
      <c r="Z9" s="12"/>
      <c r="AA9" s="12"/>
    </row>
    <row r="10" spans="1:27" ht="19.899999999999999" customHeight="1" x14ac:dyDescent="0.15">
      <c r="Q10" s="9" t="s">
        <v>61</v>
      </c>
      <c r="R10" s="9">
        <v>285</v>
      </c>
      <c r="S10" s="10" t="str">
        <f t="shared" si="0"/>
        <v>東部地域(n=285)</v>
      </c>
      <c r="T10" s="11">
        <v>16.100000000000001</v>
      </c>
      <c r="U10" s="11">
        <v>58.6</v>
      </c>
      <c r="V10" s="11">
        <v>17.899999999999999</v>
      </c>
      <c r="W10" s="11">
        <v>3.5</v>
      </c>
      <c r="X10" s="11">
        <v>3.9</v>
      </c>
      <c r="Y10" s="12"/>
      <c r="Z10" s="12"/>
      <c r="AA10" s="12"/>
    </row>
    <row r="11" spans="1:27" ht="19.899999999999999" customHeight="1" x14ac:dyDescent="0.15">
      <c r="Q11" s="9" t="s">
        <v>5</v>
      </c>
      <c r="R11" s="9">
        <v>33</v>
      </c>
      <c r="S11" s="10" t="str">
        <f t="shared" si="0"/>
        <v>（無効回答）(n=33)</v>
      </c>
      <c r="T11" s="11">
        <v>12.1</v>
      </c>
      <c r="U11" s="11">
        <v>42.4</v>
      </c>
      <c r="V11" s="11">
        <v>21.2</v>
      </c>
      <c r="W11" s="11">
        <v>0</v>
      </c>
      <c r="X11" s="11">
        <v>24.2</v>
      </c>
      <c r="Y11" s="14" t="s">
        <v>19</v>
      </c>
      <c r="Z11" s="12"/>
      <c r="AA11" s="12"/>
    </row>
    <row r="12" spans="1:27" ht="19.899999999999999" customHeight="1" x14ac:dyDescent="0.15">
      <c r="Z12" s="12"/>
      <c r="AA12" s="12"/>
    </row>
    <row r="13" spans="1:27" ht="19.899999999999999" customHeight="1" x14ac:dyDescent="0.15">
      <c r="Q13" s="34" t="s">
        <v>230</v>
      </c>
      <c r="Z13" s="12"/>
      <c r="AA13" s="12"/>
    </row>
    <row r="14" spans="1:27" ht="19.899999999999999" customHeight="1" x14ac:dyDescent="0.15">
      <c r="Z14" s="12"/>
      <c r="AA14" s="12"/>
    </row>
  </sheetData>
  <phoneticPr fontId="8"/>
  <pageMargins left="0" right="0" top="0.39370078740157483" bottom="0"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Q3:T16"/>
  <sheetViews>
    <sheetView view="pageBreakPreview" zoomScaleNormal="100" zoomScaleSheetLayoutView="100" workbookViewId="0"/>
  </sheetViews>
  <sheetFormatPr defaultColWidth="9" defaultRowHeight="16.899999999999999" customHeight="1" x14ac:dyDescent="0.15"/>
  <cols>
    <col min="1" max="2" width="1.75" style="2" customWidth="1"/>
    <col min="3" max="14" width="9.125" style="2" customWidth="1"/>
    <col min="15" max="16" width="1.75" style="2" customWidth="1"/>
    <col min="17" max="17" width="9" style="2"/>
    <col min="18" max="18" width="20.75" style="2" customWidth="1"/>
    <col min="19" max="16384" width="9" style="2"/>
  </cols>
  <sheetData>
    <row r="3" spans="17:20" ht="16.899999999999999" customHeight="1" x14ac:dyDescent="0.15">
      <c r="Q3" s="2" t="s">
        <v>286</v>
      </c>
    </row>
    <row r="4" spans="17:20" ht="16.899999999999999" customHeight="1" x14ac:dyDescent="0.15">
      <c r="Q4" s="21" t="s">
        <v>28</v>
      </c>
      <c r="R4" s="23" t="s">
        <v>409</v>
      </c>
      <c r="S4" s="17">
        <v>724</v>
      </c>
      <c r="T4" s="22">
        <v>59.8</v>
      </c>
    </row>
    <row r="5" spans="17:20" ht="16.899999999999999" customHeight="1" x14ac:dyDescent="0.15">
      <c r="Q5" s="21" t="s">
        <v>29</v>
      </c>
      <c r="R5" s="23" t="s">
        <v>241</v>
      </c>
      <c r="S5" s="17">
        <v>497</v>
      </c>
      <c r="T5" s="22">
        <v>41.1</v>
      </c>
    </row>
    <row r="6" spans="17:20" ht="16.899999999999999" customHeight="1" x14ac:dyDescent="0.15">
      <c r="Q6" s="21" t="s">
        <v>26</v>
      </c>
      <c r="R6" s="23" t="s">
        <v>242</v>
      </c>
      <c r="S6" s="17">
        <v>277</v>
      </c>
      <c r="T6" s="22">
        <v>22.9</v>
      </c>
    </row>
    <row r="7" spans="17:20" ht="16.899999999999999" customHeight="1" x14ac:dyDescent="0.15">
      <c r="Q7" s="21" t="s">
        <v>24</v>
      </c>
      <c r="R7" s="23" t="s">
        <v>243</v>
      </c>
      <c r="S7" s="17">
        <v>240</v>
      </c>
      <c r="T7" s="22">
        <v>19.8</v>
      </c>
    </row>
    <row r="8" spans="17:20" ht="16.899999999999999" customHeight="1" x14ac:dyDescent="0.15">
      <c r="Q8" s="21" t="s">
        <v>25</v>
      </c>
      <c r="R8" s="23" t="s">
        <v>408</v>
      </c>
      <c r="S8" s="17">
        <v>185</v>
      </c>
      <c r="T8" s="22">
        <v>15.3</v>
      </c>
    </row>
    <row r="9" spans="17:20" ht="16.899999999999999" customHeight="1" x14ac:dyDescent="0.15">
      <c r="Q9" s="21" t="s">
        <v>22</v>
      </c>
      <c r="R9" s="23" t="s">
        <v>410</v>
      </c>
      <c r="S9" s="17">
        <v>170</v>
      </c>
      <c r="T9" s="22">
        <v>14</v>
      </c>
    </row>
    <row r="10" spans="17:20" ht="16.899999999999999" customHeight="1" x14ac:dyDescent="0.15">
      <c r="Q10" s="21" t="s">
        <v>27</v>
      </c>
      <c r="R10" s="20" t="s">
        <v>245</v>
      </c>
      <c r="S10" s="17">
        <v>86</v>
      </c>
      <c r="T10" s="22">
        <v>7.1</v>
      </c>
    </row>
    <row r="11" spans="17:20" ht="16.899999999999999" customHeight="1" x14ac:dyDescent="0.15">
      <c r="Q11" s="21" t="s">
        <v>23</v>
      </c>
      <c r="R11" s="23" t="s">
        <v>411</v>
      </c>
      <c r="S11" s="17">
        <v>56</v>
      </c>
      <c r="T11" s="22">
        <v>4.5999999999999996</v>
      </c>
    </row>
    <row r="12" spans="17:20" ht="16.899999999999999" customHeight="1" x14ac:dyDescent="0.15">
      <c r="Q12" s="21" t="s">
        <v>21</v>
      </c>
      <c r="R12" s="23" t="s">
        <v>34</v>
      </c>
      <c r="S12" s="17">
        <v>47</v>
      </c>
      <c r="T12" s="22">
        <v>3.9</v>
      </c>
    </row>
    <row r="13" spans="17:20" ht="16.899999999999999" customHeight="1" x14ac:dyDescent="0.15">
      <c r="Q13" s="21" t="s">
        <v>35</v>
      </c>
      <c r="R13" s="20" t="s">
        <v>244</v>
      </c>
      <c r="S13" s="17">
        <v>146</v>
      </c>
      <c r="T13" s="22">
        <v>12.1</v>
      </c>
    </row>
    <row r="14" spans="17:20" ht="16.899999999999999" customHeight="1" x14ac:dyDescent="0.15">
      <c r="Q14" s="21" t="s">
        <v>52</v>
      </c>
      <c r="R14" s="20" t="s">
        <v>5</v>
      </c>
      <c r="S14" s="17">
        <v>28</v>
      </c>
      <c r="T14" s="22">
        <v>2.2999999999999998</v>
      </c>
    </row>
    <row r="15" spans="17:20" ht="16.899999999999999" customHeight="1" x14ac:dyDescent="0.15">
      <c r="Q15" s="19"/>
      <c r="R15" s="18" t="s">
        <v>4</v>
      </c>
      <c r="S15" s="17"/>
      <c r="T15" s="22">
        <v>0</v>
      </c>
    </row>
    <row r="16" spans="17:20" ht="16.899999999999999" customHeight="1" x14ac:dyDescent="0.15">
      <c r="Q16" s="19"/>
      <c r="R16" s="18" t="s">
        <v>54</v>
      </c>
      <c r="S16" s="17">
        <v>1210</v>
      </c>
      <c r="T16" s="22">
        <v>100</v>
      </c>
    </row>
  </sheetData>
  <sortState xmlns:xlrd2="http://schemas.microsoft.com/office/spreadsheetml/2017/richdata2" ref="Q4:T11">
    <sortCondition descending="1" ref="S4:S11"/>
  </sortState>
  <phoneticPr fontId="8"/>
  <pageMargins left="0.7" right="0.7" top="0.75" bottom="0.75" header="0.3" footer="0.3"/>
  <pageSetup paperSize="9" orientation="portrait" r:id="rId1"/>
  <colBreaks count="1" manualBreakCount="1">
    <brk id="15" min="1" max="53"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1:O30"/>
  <sheetViews>
    <sheetView zoomScaleNormal="100" workbookViewId="0"/>
  </sheetViews>
  <sheetFormatPr defaultColWidth="9" defaultRowHeight="19.5" customHeight="1" x14ac:dyDescent="0.15"/>
  <cols>
    <col min="1" max="2" width="9" style="84"/>
    <col min="3" max="3" width="38.625" style="84" customWidth="1"/>
    <col min="4" max="13" width="8.875" style="84" customWidth="1"/>
    <col min="14" max="14" width="9" style="84"/>
    <col min="15" max="15" width="8.875" style="84" customWidth="1"/>
    <col min="16" max="16384" width="9" style="84"/>
  </cols>
  <sheetData>
    <row r="1" spans="3:15" ht="19.5" customHeight="1" x14ac:dyDescent="0.15">
      <c r="C1" s="83" t="s">
        <v>286</v>
      </c>
    </row>
    <row r="4" spans="3:15" ht="36" customHeight="1" thickBot="1" x14ac:dyDescent="0.2">
      <c r="C4" s="85" t="s">
        <v>69</v>
      </c>
      <c r="D4" s="86" t="s">
        <v>70</v>
      </c>
      <c r="E4" s="112" t="s">
        <v>10</v>
      </c>
      <c r="F4" s="113" t="s">
        <v>11</v>
      </c>
      <c r="G4" s="113" t="s">
        <v>12</v>
      </c>
      <c r="H4" s="113" t="s">
        <v>13</v>
      </c>
      <c r="I4" s="113" t="s">
        <v>14</v>
      </c>
      <c r="J4" s="113" t="s">
        <v>15</v>
      </c>
      <c r="K4" s="113" t="s">
        <v>16</v>
      </c>
      <c r="L4" s="113" t="s">
        <v>17</v>
      </c>
      <c r="M4" s="113" t="s">
        <v>370</v>
      </c>
      <c r="O4" s="87" t="s">
        <v>5</v>
      </c>
    </row>
    <row r="5" spans="3:15" ht="15.6" customHeight="1" x14ac:dyDescent="0.15">
      <c r="C5" s="168" t="s">
        <v>304</v>
      </c>
      <c r="D5" s="88">
        <v>1210</v>
      </c>
      <c r="E5" s="89">
        <v>19</v>
      </c>
      <c r="F5" s="90">
        <v>61</v>
      </c>
      <c r="G5" s="90">
        <v>114</v>
      </c>
      <c r="H5" s="90">
        <v>197</v>
      </c>
      <c r="I5" s="90">
        <v>242</v>
      </c>
      <c r="J5" s="90">
        <v>112</v>
      </c>
      <c r="K5" s="90">
        <v>95</v>
      </c>
      <c r="L5" s="90">
        <v>184</v>
      </c>
      <c r="M5" s="90">
        <v>169</v>
      </c>
      <c r="O5" s="90">
        <v>17</v>
      </c>
    </row>
    <row r="6" spans="3:15" ht="15.6" customHeight="1" thickBot="1" x14ac:dyDescent="0.2">
      <c r="C6" s="169"/>
      <c r="D6" s="100">
        <v>100</v>
      </c>
      <c r="E6" s="101">
        <v>100</v>
      </c>
      <c r="F6" s="102">
        <v>100</v>
      </c>
      <c r="G6" s="102">
        <v>100</v>
      </c>
      <c r="H6" s="102">
        <v>100</v>
      </c>
      <c r="I6" s="102">
        <v>100</v>
      </c>
      <c r="J6" s="102">
        <v>100</v>
      </c>
      <c r="K6" s="102">
        <v>100</v>
      </c>
      <c r="L6" s="102">
        <v>100</v>
      </c>
      <c r="M6" s="102">
        <v>100</v>
      </c>
      <c r="N6" s="103"/>
      <c r="O6" s="102">
        <v>100</v>
      </c>
    </row>
    <row r="7" spans="3:15" ht="15.6" customHeight="1" x14ac:dyDescent="0.15">
      <c r="C7" s="170" t="s">
        <v>246</v>
      </c>
      <c r="D7" s="91">
        <v>724</v>
      </c>
      <c r="E7" s="92">
        <v>9</v>
      </c>
      <c r="F7" s="93">
        <v>35</v>
      </c>
      <c r="G7" s="93">
        <v>70</v>
      </c>
      <c r="H7" s="93">
        <v>125</v>
      </c>
      <c r="I7" s="93">
        <v>134</v>
      </c>
      <c r="J7" s="93">
        <v>73</v>
      </c>
      <c r="K7" s="93">
        <v>62</v>
      </c>
      <c r="L7" s="93">
        <v>122</v>
      </c>
      <c r="M7" s="93">
        <v>86</v>
      </c>
      <c r="O7" s="93">
        <v>8</v>
      </c>
    </row>
    <row r="8" spans="3:15" ht="15.6" customHeight="1" x14ac:dyDescent="0.15">
      <c r="C8" s="166"/>
      <c r="D8" s="94">
        <v>59.8</v>
      </c>
      <c r="E8" s="95">
        <v>47.4</v>
      </c>
      <c r="F8" s="96">
        <v>57.4</v>
      </c>
      <c r="G8" s="96">
        <v>61.4</v>
      </c>
      <c r="H8" s="96">
        <v>63.5</v>
      </c>
      <c r="I8" s="96">
        <v>55.4</v>
      </c>
      <c r="J8" s="96">
        <v>65.2</v>
      </c>
      <c r="K8" s="96">
        <v>65.3</v>
      </c>
      <c r="L8" s="96">
        <v>66.3</v>
      </c>
      <c r="M8" s="96">
        <v>50.9</v>
      </c>
      <c r="O8" s="96">
        <v>47.1</v>
      </c>
    </row>
    <row r="9" spans="3:15" ht="15.6" customHeight="1" x14ac:dyDescent="0.15">
      <c r="C9" s="167" t="s">
        <v>318</v>
      </c>
      <c r="D9" s="97">
        <v>497</v>
      </c>
      <c r="E9" s="98">
        <v>5</v>
      </c>
      <c r="F9" s="99">
        <v>7</v>
      </c>
      <c r="G9" s="99">
        <v>12</v>
      </c>
      <c r="H9" s="99">
        <v>50</v>
      </c>
      <c r="I9" s="99">
        <v>121</v>
      </c>
      <c r="J9" s="99">
        <v>50</v>
      </c>
      <c r="K9" s="99">
        <v>50</v>
      </c>
      <c r="L9" s="99">
        <v>112</v>
      </c>
      <c r="M9" s="99">
        <v>88</v>
      </c>
      <c r="O9" s="99">
        <v>2</v>
      </c>
    </row>
    <row r="10" spans="3:15" ht="15.6" customHeight="1" x14ac:dyDescent="0.15">
      <c r="C10" s="166"/>
      <c r="D10" s="94">
        <v>41.1</v>
      </c>
      <c r="E10" s="95">
        <v>26.3</v>
      </c>
      <c r="F10" s="96">
        <v>11.5</v>
      </c>
      <c r="G10" s="96">
        <v>10.5</v>
      </c>
      <c r="H10" s="96">
        <v>25.4</v>
      </c>
      <c r="I10" s="96">
        <v>50</v>
      </c>
      <c r="J10" s="96">
        <v>44.6</v>
      </c>
      <c r="K10" s="96">
        <v>52.6</v>
      </c>
      <c r="L10" s="96">
        <v>60.9</v>
      </c>
      <c r="M10" s="96">
        <v>52.1</v>
      </c>
      <c r="O10" s="96">
        <v>11.8</v>
      </c>
    </row>
    <row r="11" spans="3:15" ht="15.6" customHeight="1" x14ac:dyDescent="0.15">
      <c r="C11" s="167" t="s">
        <v>319</v>
      </c>
      <c r="D11" s="97">
        <v>277</v>
      </c>
      <c r="E11" s="98">
        <v>5</v>
      </c>
      <c r="F11" s="99">
        <v>10</v>
      </c>
      <c r="G11" s="99">
        <v>22</v>
      </c>
      <c r="H11" s="99">
        <v>46</v>
      </c>
      <c r="I11" s="99">
        <v>59</v>
      </c>
      <c r="J11" s="99">
        <v>24</v>
      </c>
      <c r="K11" s="99">
        <v>25</v>
      </c>
      <c r="L11" s="99">
        <v>51</v>
      </c>
      <c r="M11" s="99">
        <v>31</v>
      </c>
      <c r="O11" s="99">
        <v>4</v>
      </c>
    </row>
    <row r="12" spans="3:15" ht="15.6" customHeight="1" x14ac:dyDescent="0.15">
      <c r="C12" s="166"/>
      <c r="D12" s="94">
        <v>22.9</v>
      </c>
      <c r="E12" s="95">
        <v>26.3</v>
      </c>
      <c r="F12" s="96">
        <v>16.399999999999999</v>
      </c>
      <c r="G12" s="96">
        <v>19.3</v>
      </c>
      <c r="H12" s="96">
        <v>23.4</v>
      </c>
      <c r="I12" s="96">
        <v>24.4</v>
      </c>
      <c r="J12" s="96">
        <v>21.4</v>
      </c>
      <c r="K12" s="96">
        <v>26.3</v>
      </c>
      <c r="L12" s="96">
        <v>27.7</v>
      </c>
      <c r="M12" s="96">
        <v>18.3</v>
      </c>
      <c r="O12" s="96">
        <v>23.5</v>
      </c>
    </row>
    <row r="13" spans="3:15" ht="15.6" customHeight="1" x14ac:dyDescent="0.15">
      <c r="C13" s="167" t="s">
        <v>320</v>
      </c>
      <c r="D13" s="97">
        <v>240</v>
      </c>
      <c r="E13" s="98">
        <v>0</v>
      </c>
      <c r="F13" s="99">
        <v>5</v>
      </c>
      <c r="G13" s="99">
        <v>12</v>
      </c>
      <c r="H13" s="99">
        <v>17</v>
      </c>
      <c r="I13" s="99">
        <v>44</v>
      </c>
      <c r="J13" s="99">
        <v>24</v>
      </c>
      <c r="K13" s="99">
        <v>27</v>
      </c>
      <c r="L13" s="99">
        <v>58</v>
      </c>
      <c r="M13" s="99">
        <v>50</v>
      </c>
      <c r="O13" s="99">
        <v>3</v>
      </c>
    </row>
    <row r="14" spans="3:15" ht="15.6" customHeight="1" x14ac:dyDescent="0.15">
      <c r="C14" s="166"/>
      <c r="D14" s="94">
        <v>19.8</v>
      </c>
      <c r="E14" s="95">
        <v>0</v>
      </c>
      <c r="F14" s="96">
        <v>8.1999999999999993</v>
      </c>
      <c r="G14" s="96">
        <v>10.5</v>
      </c>
      <c r="H14" s="96">
        <v>8.6</v>
      </c>
      <c r="I14" s="96">
        <v>18.2</v>
      </c>
      <c r="J14" s="96">
        <v>21.4</v>
      </c>
      <c r="K14" s="96">
        <v>28.4</v>
      </c>
      <c r="L14" s="96">
        <v>31.5</v>
      </c>
      <c r="M14" s="96">
        <v>29.6</v>
      </c>
      <c r="O14" s="96">
        <v>17.600000000000001</v>
      </c>
    </row>
    <row r="15" spans="3:15" ht="15.6" customHeight="1" x14ac:dyDescent="0.15">
      <c r="C15" s="167" t="s">
        <v>321</v>
      </c>
      <c r="D15" s="97">
        <v>185</v>
      </c>
      <c r="E15" s="98">
        <v>7</v>
      </c>
      <c r="F15" s="99">
        <v>4</v>
      </c>
      <c r="G15" s="99">
        <v>13</v>
      </c>
      <c r="H15" s="99">
        <v>29</v>
      </c>
      <c r="I15" s="99">
        <v>36</v>
      </c>
      <c r="J15" s="99">
        <v>13</v>
      </c>
      <c r="K15" s="99">
        <v>13</v>
      </c>
      <c r="L15" s="99">
        <v>25</v>
      </c>
      <c r="M15" s="99">
        <v>43</v>
      </c>
      <c r="O15" s="99">
        <v>2</v>
      </c>
    </row>
    <row r="16" spans="3:15" ht="15.6" customHeight="1" x14ac:dyDescent="0.15">
      <c r="C16" s="166"/>
      <c r="D16" s="94">
        <v>15.3</v>
      </c>
      <c r="E16" s="95">
        <v>36.799999999999997</v>
      </c>
      <c r="F16" s="96">
        <v>6.6</v>
      </c>
      <c r="G16" s="96">
        <v>11.4</v>
      </c>
      <c r="H16" s="96">
        <v>14.7</v>
      </c>
      <c r="I16" s="96">
        <v>14.9</v>
      </c>
      <c r="J16" s="96">
        <v>11.6</v>
      </c>
      <c r="K16" s="96">
        <v>13.7</v>
      </c>
      <c r="L16" s="96">
        <v>13.6</v>
      </c>
      <c r="M16" s="96">
        <v>25.4</v>
      </c>
      <c r="O16" s="96">
        <v>11.8</v>
      </c>
    </row>
    <row r="17" spans="3:15" ht="15.6" customHeight="1" x14ac:dyDescent="0.15">
      <c r="C17" s="167" t="s">
        <v>247</v>
      </c>
      <c r="D17" s="97">
        <v>170</v>
      </c>
      <c r="E17" s="98">
        <v>1</v>
      </c>
      <c r="F17" s="99">
        <v>4</v>
      </c>
      <c r="G17" s="99">
        <v>17</v>
      </c>
      <c r="H17" s="99">
        <v>35</v>
      </c>
      <c r="I17" s="99">
        <v>37</v>
      </c>
      <c r="J17" s="99">
        <v>16</v>
      </c>
      <c r="K17" s="99">
        <v>7</v>
      </c>
      <c r="L17" s="99">
        <v>29</v>
      </c>
      <c r="M17" s="99">
        <v>23</v>
      </c>
      <c r="O17" s="99">
        <v>1</v>
      </c>
    </row>
    <row r="18" spans="3:15" ht="15.6" customHeight="1" x14ac:dyDescent="0.15">
      <c r="C18" s="166"/>
      <c r="D18" s="94">
        <v>14</v>
      </c>
      <c r="E18" s="95">
        <v>5.3</v>
      </c>
      <c r="F18" s="96">
        <v>6.6</v>
      </c>
      <c r="G18" s="96">
        <v>14.9</v>
      </c>
      <c r="H18" s="96">
        <v>17.8</v>
      </c>
      <c r="I18" s="96">
        <v>15.3</v>
      </c>
      <c r="J18" s="96">
        <v>14.3</v>
      </c>
      <c r="K18" s="96">
        <v>7.4</v>
      </c>
      <c r="L18" s="96">
        <v>15.8</v>
      </c>
      <c r="M18" s="96">
        <v>13.6</v>
      </c>
      <c r="O18" s="96">
        <v>5.9</v>
      </c>
    </row>
    <row r="19" spans="3:15" ht="15.6" customHeight="1" x14ac:dyDescent="0.15">
      <c r="C19" s="167" t="s">
        <v>322</v>
      </c>
      <c r="D19" s="97">
        <v>86</v>
      </c>
      <c r="E19" s="98">
        <v>1</v>
      </c>
      <c r="F19" s="99">
        <v>1</v>
      </c>
      <c r="G19" s="99">
        <v>3</v>
      </c>
      <c r="H19" s="99">
        <v>5</v>
      </c>
      <c r="I19" s="99">
        <v>11</v>
      </c>
      <c r="J19" s="99">
        <v>7</v>
      </c>
      <c r="K19" s="99">
        <v>11</v>
      </c>
      <c r="L19" s="99">
        <v>23</v>
      </c>
      <c r="M19" s="99">
        <v>24</v>
      </c>
      <c r="O19" s="99">
        <v>0</v>
      </c>
    </row>
    <row r="20" spans="3:15" ht="15.6" customHeight="1" x14ac:dyDescent="0.15">
      <c r="C20" s="166"/>
      <c r="D20" s="94">
        <v>7.1</v>
      </c>
      <c r="E20" s="95">
        <v>5.3</v>
      </c>
      <c r="F20" s="96">
        <v>1.6</v>
      </c>
      <c r="G20" s="96">
        <v>2.6</v>
      </c>
      <c r="H20" s="96">
        <v>2.5</v>
      </c>
      <c r="I20" s="96">
        <v>4.5</v>
      </c>
      <c r="J20" s="96">
        <v>6.3</v>
      </c>
      <c r="K20" s="96">
        <v>11.6</v>
      </c>
      <c r="L20" s="96">
        <v>12.5</v>
      </c>
      <c r="M20" s="96">
        <v>14.2</v>
      </c>
      <c r="O20" s="96">
        <v>0</v>
      </c>
    </row>
    <row r="21" spans="3:15" ht="15.6" customHeight="1" x14ac:dyDescent="0.15">
      <c r="C21" s="167" t="s">
        <v>323</v>
      </c>
      <c r="D21" s="97">
        <v>56</v>
      </c>
      <c r="E21" s="98">
        <v>1</v>
      </c>
      <c r="F21" s="99">
        <v>2</v>
      </c>
      <c r="G21" s="99">
        <v>4</v>
      </c>
      <c r="H21" s="99">
        <v>8</v>
      </c>
      <c r="I21" s="99">
        <v>8</v>
      </c>
      <c r="J21" s="99">
        <v>4</v>
      </c>
      <c r="K21" s="99">
        <v>4</v>
      </c>
      <c r="L21" s="99">
        <v>11</v>
      </c>
      <c r="M21" s="99">
        <v>14</v>
      </c>
      <c r="O21" s="99">
        <v>0</v>
      </c>
    </row>
    <row r="22" spans="3:15" ht="15.6" customHeight="1" x14ac:dyDescent="0.15">
      <c r="C22" s="166"/>
      <c r="D22" s="94">
        <v>4.5999999999999996</v>
      </c>
      <c r="E22" s="95">
        <v>5.3</v>
      </c>
      <c r="F22" s="96">
        <v>3.3</v>
      </c>
      <c r="G22" s="96">
        <v>3.5</v>
      </c>
      <c r="H22" s="96">
        <v>4.0999999999999996</v>
      </c>
      <c r="I22" s="96">
        <v>3.3</v>
      </c>
      <c r="J22" s="96">
        <v>3.6</v>
      </c>
      <c r="K22" s="96">
        <v>4.2</v>
      </c>
      <c r="L22" s="96">
        <v>6</v>
      </c>
      <c r="M22" s="96">
        <v>8.3000000000000007</v>
      </c>
      <c r="O22" s="96">
        <v>0</v>
      </c>
    </row>
    <row r="23" spans="3:15" ht="15.6" customHeight="1" x14ac:dyDescent="0.15">
      <c r="C23" s="167" t="s">
        <v>315</v>
      </c>
      <c r="D23" s="97">
        <v>47</v>
      </c>
      <c r="E23" s="98">
        <v>1</v>
      </c>
      <c r="F23" s="99">
        <v>1</v>
      </c>
      <c r="G23" s="99">
        <v>4</v>
      </c>
      <c r="H23" s="99">
        <v>4</v>
      </c>
      <c r="I23" s="99">
        <v>10</v>
      </c>
      <c r="J23" s="99">
        <v>4</v>
      </c>
      <c r="K23" s="99">
        <v>3</v>
      </c>
      <c r="L23" s="99">
        <v>12</v>
      </c>
      <c r="M23" s="99">
        <v>7</v>
      </c>
      <c r="O23" s="99">
        <v>1</v>
      </c>
    </row>
    <row r="24" spans="3:15" ht="15.6" customHeight="1" x14ac:dyDescent="0.15">
      <c r="C24" s="166"/>
      <c r="D24" s="94">
        <v>3.9</v>
      </c>
      <c r="E24" s="95">
        <v>5.3</v>
      </c>
      <c r="F24" s="96">
        <v>1.6</v>
      </c>
      <c r="G24" s="96">
        <v>3.5</v>
      </c>
      <c r="H24" s="96">
        <v>2</v>
      </c>
      <c r="I24" s="96">
        <v>4.0999999999999996</v>
      </c>
      <c r="J24" s="96">
        <v>3.6</v>
      </c>
      <c r="K24" s="96">
        <v>3.2</v>
      </c>
      <c r="L24" s="96">
        <v>6.5</v>
      </c>
      <c r="M24" s="96">
        <v>4.0999999999999996</v>
      </c>
      <c r="O24" s="96">
        <v>5.9</v>
      </c>
    </row>
    <row r="25" spans="3:15" ht="15.6" customHeight="1" x14ac:dyDescent="0.15">
      <c r="C25" s="167" t="s">
        <v>324</v>
      </c>
      <c r="D25" s="97">
        <v>146</v>
      </c>
      <c r="E25" s="98">
        <v>5</v>
      </c>
      <c r="F25" s="99">
        <v>15</v>
      </c>
      <c r="G25" s="99">
        <v>20</v>
      </c>
      <c r="H25" s="99">
        <v>27</v>
      </c>
      <c r="I25" s="99">
        <v>32</v>
      </c>
      <c r="J25" s="99">
        <v>14</v>
      </c>
      <c r="K25" s="99">
        <v>4</v>
      </c>
      <c r="L25" s="99">
        <v>12</v>
      </c>
      <c r="M25" s="99">
        <v>16</v>
      </c>
      <c r="O25" s="99">
        <v>1</v>
      </c>
    </row>
    <row r="26" spans="3:15" ht="15.6" customHeight="1" x14ac:dyDescent="0.15">
      <c r="C26" s="166"/>
      <c r="D26" s="94">
        <v>12.1</v>
      </c>
      <c r="E26" s="95">
        <v>26.3</v>
      </c>
      <c r="F26" s="96">
        <v>24.6</v>
      </c>
      <c r="G26" s="96">
        <v>17.5</v>
      </c>
      <c r="H26" s="96">
        <v>13.7</v>
      </c>
      <c r="I26" s="96">
        <v>13.2</v>
      </c>
      <c r="J26" s="96">
        <v>12.5</v>
      </c>
      <c r="K26" s="96">
        <v>4.2</v>
      </c>
      <c r="L26" s="96">
        <v>6.5</v>
      </c>
      <c r="M26" s="96">
        <v>9.5</v>
      </c>
      <c r="O26" s="96">
        <v>5.9</v>
      </c>
    </row>
    <row r="27" spans="3:15" ht="15.6" customHeight="1" x14ac:dyDescent="0.15">
      <c r="C27" s="171" t="s">
        <v>317</v>
      </c>
      <c r="D27" s="97">
        <v>28</v>
      </c>
      <c r="E27" s="98">
        <v>1</v>
      </c>
      <c r="F27" s="99">
        <v>0</v>
      </c>
      <c r="G27" s="99">
        <v>3</v>
      </c>
      <c r="H27" s="99">
        <v>2</v>
      </c>
      <c r="I27" s="99">
        <v>3</v>
      </c>
      <c r="J27" s="99">
        <v>1</v>
      </c>
      <c r="K27" s="99">
        <v>1</v>
      </c>
      <c r="L27" s="99">
        <v>1</v>
      </c>
      <c r="M27" s="99">
        <v>11</v>
      </c>
      <c r="O27" s="99">
        <v>5</v>
      </c>
    </row>
    <row r="28" spans="3:15" ht="15.6" customHeight="1" x14ac:dyDescent="0.15">
      <c r="C28" s="171"/>
      <c r="D28" s="94">
        <v>2.2999999999999998</v>
      </c>
      <c r="E28" s="95">
        <v>5.3</v>
      </c>
      <c r="F28" s="96">
        <v>0</v>
      </c>
      <c r="G28" s="96">
        <v>2.6</v>
      </c>
      <c r="H28" s="96">
        <v>1</v>
      </c>
      <c r="I28" s="96">
        <v>1.2</v>
      </c>
      <c r="J28" s="96">
        <v>0.9</v>
      </c>
      <c r="K28" s="96">
        <v>1.1000000000000001</v>
      </c>
      <c r="L28" s="96">
        <v>0.5</v>
      </c>
      <c r="M28" s="96">
        <v>6.5</v>
      </c>
      <c r="O28" s="96">
        <v>29.4</v>
      </c>
    </row>
    <row r="29" spans="3:15" ht="17.100000000000001" customHeight="1" thickBot="1" x14ac:dyDescent="0.2">
      <c r="C29" s="104"/>
      <c r="D29" s="104"/>
      <c r="E29" s="104"/>
      <c r="F29" s="105"/>
      <c r="G29" s="106"/>
      <c r="H29" s="107"/>
      <c r="I29" s="107"/>
      <c r="J29" s="107"/>
      <c r="K29" s="107"/>
      <c r="L29" s="107"/>
      <c r="M29" s="108" t="s">
        <v>71</v>
      </c>
    </row>
    <row r="30" spans="3:15" ht="17.100000000000001" customHeight="1" thickBot="1" x14ac:dyDescent="0.2">
      <c r="C30" s="104"/>
      <c r="D30" s="104"/>
      <c r="E30" s="104"/>
      <c r="F30" s="105"/>
      <c r="G30" s="109" t="s">
        <v>72</v>
      </c>
      <c r="H30" s="110"/>
      <c r="I30" s="105"/>
      <c r="J30" s="105"/>
      <c r="K30" s="105"/>
      <c r="L30" s="109" t="s">
        <v>73</v>
      </c>
      <c r="M30" s="111"/>
    </row>
  </sheetData>
  <mergeCells count="12">
    <mergeCell ref="C17:C18"/>
    <mergeCell ref="C21:C22"/>
    <mergeCell ref="C23:C24"/>
    <mergeCell ref="C25:C26"/>
    <mergeCell ref="C27:C28"/>
    <mergeCell ref="C19:C20"/>
    <mergeCell ref="C15:C16"/>
    <mergeCell ref="C5:C6"/>
    <mergeCell ref="C7:C8"/>
    <mergeCell ref="C9:C10"/>
    <mergeCell ref="C11:C12"/>
    <mergeCell ref="C13:C14"/>
  </mergeCells>
  <phoneticPr fontId="8"/>
  <conditionalFormatting sqref="D7 D9 D11 D13 D15 D17">
    <cfRule type="top10" dxfId="241" priority="559" stopIfTrue="1" rank="1"/>
    <cfRule type="top10" dxfId="240" priority="560" stopIfTrue="1" rank="2"/>
  </conditionalFormatting>
  <conditionalFormatting sqref="D8 D10 D12 D14 D16 D18">
    <cfRule type="top10" dxfId="239" priority="579" stopIfTrue="1" rank="1"/>
    <cfRule type="top10" dxfId="238" priority="580" stopIfTrue="1" rank="2"/>
  </conditionalFormatting>
  <conditionalFormatting sqref="E7 E9 E11 E13 E15 E17">
    <cfRule type="top10" dxfId="237" priority="599" stopIfTrue="1" rank="1"/>
    <cfRule type="top10" dxfId="236" priority="600" stopIfTrue="1" rank="2"/>
  </conditionalFormatting>
  <conditionalFormatting sqref="E8 E10 E12 E14 E16 E18">
    <cfRule type="top10" dxfId="235" priority="619" stopIfTrue="1" rank="1"/>
    <cfRule type="top10" dxfId="234" priority="620" stopIfTrue="1" rank="2"/>
  </conditionalFormatting>
  <conditionalFormatting sqref="F7 F9 F11 F13 F15 F17">
    <cfRule type="top10" dxfId="233" priority="639" stopIfTrue="1" rank="1"/>
    <cfRule type="top10" dxfId="232" priority="640" stopIfTrue="1" rank="2"/>
  </conditionalFormatting>
  <conditionalFormatting sqref="F8 F10 F12 F14 F16 F18">
    <cfRule type="top10" dxfId="231" priority="659" stopIfTrue="1" rank="1"/>
    <cfRule type="top10" dxfId="230" priority="660" stopIfTrue="1" rank="2"/>
  </conditionalFormatting>
  <conditionalFormatting sqref="G7 G9 G11 G13 G15 G17">
    <cfRule type="top10" dxfId="229" priority="679" stopIfTrue="1" rank="1"/>
    <cfRule type="top10" dxfId="228" priority="680" stopIfTrue="1" rank="2"/>
  </conditionalFormatting>
  <conditionalFormatting sqref="G8 G10 G12 G14 G16 G18">
    <cfRule type="top10" dxfId="227" priority="699" stopIfTrue="1" rank="1"/>
    <cfRule type="top10" dxfId="226" priority="700" stopIfTrue="1" rank="2"/>
  </conditionalFormatting>
  <conditionalFormatting sqref="H7 H9 H11 H13 H15 H17">
    <cfRule type="top10" dxfId="225" priority="719" stopIfTrue="1" rank="1"/>
    <cfRule type="top10" dxfId="224" priority="720" stopIfTrue="1" rank="2"/>
  </conditionalFormatting>
  <conditionalFormatting sqref="H8 H10 H12 H14 H16 H18">
    <cfRule type="top10" dxfId="223" priority="739" stopIfTrue="1" rank="1"/>
    <cfRule type="top10" dxfId="222" priority="740" stopIfTrue="1" rank="2"/>
  </conditionalFormatting>
  <conditionalFormatting sqref="I7 I9 I11 I13 I15 I17">
    <cfRule type="top10" dxfId="221" priority="759" stopIfTrue="1" rank="1"/>
    <cfRule type="top10" dxfId="220" priority="760" stopIfTrue="1" rank="2"/>
  </conditionalFormatting>
  <conditionalFormatting sqref="I8 I10 I12 I14 I16 I18">
    <cfRule type="top10" dxfId="219" priority="779" stopIfTrue="1" rank="1"/>
    <cfRule type="top10" dxfId="218" priority="780" stopIfTrue="1" rank="2"/>
  </conditionalFormatting>
  <conditionalFormatting sqref="J7 J9 J11 J13 J15 J17">
    <cfRule type="top10" dxfId="217" priority="799" stopIfTrue="1" rank="1"/>
    <cfRule type="top10" dxfId="216" priority="800" stopIfTrue="1" rank="2"/>
  </conditionalFormatting>
  <conditionalFormatting sqref="J8 J10 J12 J14 J16 J18">
    <cfRule type="top10" dxfId="215" priority="819" stopIfTrue="1" rank="1"/>
    <cfRule type="top10" dxfId="214" priority="820" stopIfTrue="1" rank="2"/>
  </conditionalFormatting>
  <conditionalFormatting sqref="K7 K9 K11 K13 K15 K17">
    <cfRule type="top10" dxfId="213" priority="839" stopIfTrue="1" rank="1"/>
    <cfRule type="top10" dxfId="212" priority="840" stopIfTrue="1" rank="2"/>
  </conditionalFormatting>
  <conditionalFormatting sqref="K8 K10 K12 K14 K16 K18">
    <cfRule type="top10" dxfId="211" priority="859" stopIfTrue="1" rank="1"/>
    <cfRule type="top10" dxfId="210" priority="860" stopIfTrue="1" rank="2"/>
  </conditionalFormatting>
  <conditionalFormatting sqref="L7 L9 L11 L13 L15 L17">
    <cfRule type="top10" dxfId="209" priority="879" stopIfTrue="1" rank="1"/>
    <cfRule type="top10" dxfId="208" priority="880" stopIfTrue="1" rank="2"/>
  </conditionalFormatting>
  <conditionalFormatting sqref="L8 L10 L12 L14 L16 L18">
    <cfRule type="top10" dxfId="207" priority="899" stopIfTrue="1" rank="1"/>
    <cfRule type="top10" dxfId="206" priority="900" stopIfTrue="1" rank="2"/>
  </conditionalFormatting>
  <conditionalFormatting sqref="M7 M9 M11 M13 M15 M17">
    <cfRule type="top10" dxfId="205" priority="919" stopIfTrue="1" rank="1"/>
    <cfRule type="top10" dxfId="204" priority="920" stopIfTrue="1" rank="2"/>
  </conditionalFormatting>
  <conditionalFormatting sqref="M8 M10 M12 M14 M16 M18">
    <cfRule type="top10" dxfId="203" priority="939" stopIfTrue="1" rank="1"/>
    <cfRule type="top10" dxfId="202" priority="940" stopIfTrue="1" rank="2"/>
  </conditionalFormatting>
  <conditionalFormatting sqref="O7 O9 O11 O13 O15 O17 O19 O21">
    <cfRule type="top10" dxfId="201" priority="959" stopIfTrue="1" rank="1"/>
    <cfRule type="top10" dxfId="200" priority="960" stopIfTrue="1" rank="2"/>
  </conditionalFormatting>
  <conditionalFormatting sqref="O8 O10 O12 O14 O16 O18 O20 O22">
    <cfRule type="top10" dxfId="199" priority="979" stopIfTrue="1" rank="1"/>
    <cfRule type="top10" dxfId="198" priority="980" stopIfTrue="1" rank="2"/>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1:P7"/>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1" spans="3:16" ht="19.899999999999999" customHeight="1" x14ac:dyDescent="0.15">
      <c r="C1" s="3"/>
      <c r="M1" s="24"/>
      <c r="N1" s="24"/>
      <c r="O1" s="24"/>
      <c r="P1" s="24"/>
    </row>
    <row r="2" spans="3:16" ht="19.899999999999999" customHeight="1" x14ac:dyDescent="0.15">
      <c r="M2" s="24"/>
      <c r="N2" s="24"/>
      <c r="O2" s="24"/>
      <c r="P2" s="24"/>
    </row>
    <row r="3" spans="3:16" ht="19.899999999999999" customHeight="1" x14ac:dyDescent="0.15">
      <c r="M3" s="24" t="s">
        <v>287</v>
      </c>
      <c r="N3" s="24"/>
      <c r="O3" s="24"/>
      <c r="P3" s="24"/>
    </row>
    <row r="4" spans="3:16" ht="19.899999999999999" customHeight="1" x14ac:dyDescent="0.15">
      <c r="M4" s="21" t="s">
        <v>29</v>
      </c>
      <c r="N4" s="20" t="s">
        <v>76</v>
      </c>
      <c r="O4" s="17">
        <v>350</v>
      </c>
      <c r="P4" s="16">
        <v>28.9</v>
      </c>
    </row>
    <row r="5" spans="3:16" ht="19.899999999999999" customHeight="1" x14ac:dyDescent="0.15">
      <c r="M5" s="21" t="s">
        <v>28</v>
      </c>
      <c r="N5" s="20" t="s">
        <v>75</v>
      </c>
      <c r="O5" s="17">
        <v>807</v>
      </c>
      <c r="P5" s="16">
        <v>66.7</v>
      </c>
    </row>
    <row r="6" spans="3:16" ht="19.899999999999999" customHeight="1" x14ac:dyDescent="0.15">
      <c r="M6" s="21" t="s">
        <v>27</v>
      </c>
      <c r="N6" s="20" t="s">
        <v>5</v>
      </c>
      <c r="O6" s="17">
        <v>53</v>
      </c>
      <c r="P6" s="16">
        <v>4.4000000000000004</v>
      </c>
    </row>
    <row r="7" spans="3:16" ht="19.899999999999999" customHeight="1" x14ac:dyDescent="0.15">
      <c r="M7" s="19"/>
      <c r="N7" s="18" t="s">
        <v>4</v>
      </c>
      <c r="O7" s="17">
        <v>1210</v>
      </c>
      <c r="P7" s="16">
        <v>100</v>
      </c>
    </row>
  </sheetData>
  <phoneticPr fontId="8"/>
  <pageMargins left="0" right="0" top="0.39370078740157483" bottom="0"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17"/>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4" t="s">
        <v>401</v>
      </c>
    </row>
    <row r="3" spans="1:27" ht="19.899999999999999" customHeight="1" x14ac:dyDescent="0.15">
      <c r="Q3" s="24" t="s">
        <v>402</v>
      </c>
    </row>
    <row r="4" spans="1:27" ht="19.899999999999999" customHeight="1" x14ac:dyDescent="0.15">
      <c r="Q4" s="4"/>
      <c r="R4" s="5"/>
      <c r="S4" s="6" t="s">
        <v>0</v>
      </c>
      <c r="T4" s="7">
        <v>1</v>
      </c>
      <c r="U4" s="7">
        <v>1</v>
      </c>
      <c r="V4" s="7">
        <v>1</v>
      </c>
    </row>
    <row r="5" spans="1:27" ht="19.899999999999999" customHeight="1" x14ac:dyDescent="0.15">
      <c r="Q5" s="4" t="s">
        <v>1</v>
      </c>
      <c r="R5" s="5" t="s">
        <v>4</v>
      </c>
      <c r="S5" s="4" t="s">
        <v>2</v>
      </c>
      <c r="T5" s="8" t="s">
        <v>76</v>
      </c>
      <c r="U5" s="8" t="s">
        <v>75</v>
      </c>
      <c r="V5" s="8" t="s">
        <v>5</v>
      </c>
    </row>
    <row r="6" spans="1:27" ht="19.899999999999999" customHeight="1" x14ac:dyDescent="0.15">
      <c r="Q6" s="9" t="s">
        <v>10</v>
      </c>
      <c r="R6" s="9">
        <v>19</v>
      </c>
      <c r="S6" s="10" t="str">
        <f t="shared" ref="S6:S15" si="0">Q6&amp;"(n="&amp;R6&amp;")"</f>
        <v>16～19歳(n=19)</v>
      </c>
      <c r="T6" s="11">
        <v>15.8</v>
      </c>
      <c r="U6" s="11">
        <v>84.2</v>
      </c>
      <c r="V6" s="11">
        <v>0</v>
      </c>
      <c r="Y6" s="12"/>
      <c r="Z6" s="12"/>
      <c r="AA6" s="12"/>
    </row>
    <row r="7" spans="1:27" ht="19.899999999999999" customHeight="1" x14ac:dyDescent="0.15">
      <c r="Q7" s="9" t="s">
        <v>11</v>
      </c>
      <c r="R7" s="9">
        <v>61</v>
      </c>
      <c r="S7" s="10" t="str">
        <f t="shared" si="0"/>
        <v>20～29歳(n=61)</v>
      </c>
      <c r="T7" s="11">
        <v>19.7</v>
      </c>
      <c r="U7" s="11">
        <v>80.3</v>
      </c>
      <c r="V7" s="11">
        <v>0</v>
      </c>
      <c r="Y7" s="12"/>
      <c r="Z7" s="12"/>
      <c r="AA7" s="12"/>
    </row>
    <row r="8" spans="1:27" ht="19.899999999999999" customHeight="1" x14ac:dyDescent="0.15">
      <c r="Q8" s="9" t="s">
        <v>12</v>
      </c>
      <c r="R8" s="9">
        <v>114</v>
      </c>
      <c r="S8" s="10" t="str">
        <f t="shared" si="0"/>
        <v>30～39歳(n=114)</v>
      </c>
      <c r="T8" s="11">
        <v>25.4</v>
      </c>
      <c r="U8" s="11">
        <v>73.7</v>
      </c>
      <c r="V8" s="11">
        <v>0.9</v>
      </c>
      <c r="Y8" s="12"/>
      <c r="Z8" s="12"/>
      <c r="AA8" s="12"/>
    </row>
    <row r="9" spans="1:27" ht="19.899999999999999" customHeight="1" x14ac:dyDescent="0.15">
      <c r="Q9" s="9" t="s">
        <v>13</v>
      </c>
      <c r="R9" s="9">
        <v>197</v>
      </c>
      <c r="S9" s="10" t="str">
        <f t="shared" si="0"/>
        <v>40～49歳(n=197)</v>
      </c>
      <c r="T9" s="11">
        <v>24.9</v>
      </c>
      <c r="U9" s="11">
        <v>74.099999999999994</v>
      </c>
      <c r="V9" s="11">
        <v>1</v>
      </c>
      <c r="Y9" s="12"/>
      <c r="Z9" s="12"/>
      <c r="AA9" s="12"/>
    </row>
    <row r="10" spans="1:27" ht="19.899999999999999" customHeight="1" x14ac:dyDescent="0.15">
      <c r="Q10" s="9" t="s">
        <v>14</v>
      </c>
      <c r="R10" s="9">
        <v>242</v>
      </c>
      <c r="S10" s="10" t="str">
        <f t="shared" si="0"/>
        <v>50～59歳(n=242)</v>
      </c>
      <c r="T10" s="11">
        <v>24.8</v>
      </c>
      <c r="U10" s="11">
        <v>71.900000000000006</v>
      </c>
      <c r="V10" s="11">
        <v>3.3</v>
      </c>
      <c r="Y10" s="12"/>
      <c r="Z10" s="12"/>
      <c r="AA10" s="12"/>
    </row>
    <row r="11" spans="1:27" ht="19.899999999999999" customHeight="1" x14ac:dyDescent="0.15">
      <c r="Q11" s="9" t="s">
        <v>15</v>
      </c>
      <c r="R11" s="9">
        <v>112</v>
      </c>
      <c r="S11" s="10" t="str">
        <f t="shared" si="0"/>
        <v>60～64歳(n=112)</v>
      </c>
      <c r="T11" s="11">
        <v>33.9</v>
      </c>
      <c r="U11" s="11">
        <v>62.5</v>
      </c>
      <c r="V11" s="11">
        <v>3.6</v>
      </c>
      <c r="Y11" s="12"/>
      <c r="Z11" s="12"/>
      <c r="AA11" s="12"/>
    </row>
    <row r="12" spans="1:27" ht="19.899999999999999" customHeight="1" x14ac:dyDescent="0.15">
      <c r="Q12" s="9" t="s">
        <v>16</v>
      </c>
      <c r="R12" s="9">
        <v>95</v>
      </c>
      <c r="S12" s="10" t="str">
        <f t="shared" si="0"/>
        <v>65～69歳(n=95)</v>
      </c>
      <c r="T12" s="11">
        <v>28.4</v>
      </c>
      <c r="U12" s="11">
        <v>67.400000000000006</v>
      </c>
      <c r="V12" s="11">
        <v>4.2</v>
      </c>
      <c r="Y12" s="12"/>
      <c r="Z12" s="12"/>
      <c r="AA12" s="12"/>
    </row>
    <row r="13" spans="1:27" ht="19.899999999999999" customHeight="1" x14ac:dyDescent="0.15">
      <c r="Q13" s="9" t="s">
        <v>17</v>
      </c>
      <c r="R13" s="9">
        <v>184</v>
      </c>
      <c r="S13" s="10" t="str">
        <f t="shared" si="0"/>
        <v>70～74歳(n=184)</v>
      </c>
      <c r="T13" s="11">
        <v>35.299999999999997</v>
      </c>
      <c r="U13" s="11">
        <v>61.4</v>
      </c>
      <c r="V13" s="11">
        <v>3.3</v>
      </c>
      <c r="Y13" s="12"/>
      <c r="Z13" s="12"/>
      <c r="AA13" s="12"/>
    </row>
    <row r="14" spans="1:27" ht="19.899999999999999" customHeight="1" x14ac:dyDescent="0.15">
      <c r="Q14" s="9" t="s">
        <v>18</v>
      </c>
      <c r="R14" s="9">
        <v>169</v>
      </c>
      <c r="S14" s="10" t="str">
        <f t="shared" si="0"/>
        <v>75歳以上(n=169)</v>
      </c>
      <c r="T14" s="11">
        <v>38.5</v>
      </c>
      <c r="U14" s="11">
        <v>47.9</v>
      </c>
      <c r="V14" s="11">
        <v>13.6</v>
      </c>
      <c r="Y14" s="12"/>
      <c r="Z14" s="12"/>
      <c r="AA14" s="12"/>
    </row>
    <row r="15" spans="1:27" ht="19.899999999999999" customHeight="1" x14ac:dyDescent="0.15">
      <c r="Q15" s="9" t="s">
        <v>5</v>
      </c>
      <c r="R15" s="9">
        <v>17</v>
      </c>
      <c r="S15" s="10" t="str">
        <f t="shared" si="0"/>
        <v>（無効回答）(n=17)</v>
      </c>
      <c r="T15" s="11">
        <v>11.8</v>
      </c>
      <c r="U15" s="11">
        <v>58.8</v>
      </c>
      <c r="V15" s="11">
        <v>29.4</v>
      </c>
      <c r="W15" s="14" t="s">
        <v>19</v>
      </c>
      <c r="Y15" s="14"/>
    </row>
    <row r="17" spans="17:17" ht="19.899999999999999" customHeight="1" x14ac:dyDescent="0.15">
      <c r="Q17" s="3"/>
    </row>
  </sheetData>
  <phoneticPr fontId="8"/>
  <pageMargins left="0" right="0" top="0.39370078740157483" bottom="0"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Q3:V14"/>
  <sheetViews>
    <sheetView view="pageBreakPreview" zoomScaleNormal="100" zoomScaleSheetLayoutView="100" workbookViewId="0"/>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23" width="9" style="2"/>
    <col min="24" max="24" width="11.75" style="2" bestFit="1" customWidth="1"/>
    <col min="25" max="16384" width="9" style="2"/>
  </cols>
  <sheetData>
    <row r="3" spans="17:22" ht="16.899999999999999" customHeight="1" x14ac:dyDescent="0.15">
      <c r="Q3" s="2" t="s">
        <v>288</v>
      </c>
    </row>
    <row r="4" spans="17:22" ht="16.899999999999999" customHeight="1" x14ac:dyDescent="0.15">
      <c r="Q4" s="21" t="s">
        <v>26</v>
      </c>
      <c r="R4" s="23" t="s">
        <v>185</v>
      </c>
      <c r="S4" s="17">
        <v>244</v>
      </c>
      <c r="T4" s="22">
        <v>30.2</v>
      </c>
    </row>
    <row r="5" spans="17:22" ht="16.899999999999999" customHeight="1" x14ac:dyDescent="0.15">
      <c r="Q5" s="21" t="s">
        <v>27</v>
      </c>
      <c r="R5" s="20" t="s">
        <v>186</v>
      </c>
      <c r="S5" s="17">
        <v>172</v>
      </c>
      <c r="T5" s="22">
        <v>21.3</v>
      </c>
    </row>
    <row r="6" spans="17:22" ht="16.899999999999999" customHeight="1" x14ac:dyDescent="0.15">
      <c r="Q6" s="21" t="s">
        <v>28</v>
      </c>
      <c r="R6" s="23" t="s">
        <v>412</v>
      </c>
      <c r="S6" s="17">
        <v>147</v>
      </c>
      <c r="T6" s="22">
        <v>18.2</v>
      </c>
    </row>
    <row r="7" spans="17:22" ht="16.899999999999999" customHeight="1" x14ac:dyDescent="0.15">
      <c r="Q7" s="21" t="s">
        <v>29</v>
      </c>
      <c r="R7" s="20" t="s">
        <v>188</v>
      </c>
      <c r="S7" s="17">
        <v>34</v>
      </c>
      <c r="T7" s="22">
        <v>4.2</v>
      </c>
      <c r="V7" s="32"/>
    </row>
    <row r="8" spans="17:22" ht="16.899999999999999" customHeight="1" x14ac:dyDescent="0.15">
      <c r="Q8" s="21" t="s">
        <v>25</v>
      </c>
      <c r="R8" s="20" t="s">
        <v>187</v>
      </c>
      <c r="S8" s="17">
        <v>29</v>
      </c>
      <c r="T8" s="22">
        <v>3.6</v>
      </c>
    </row>
    <row r="9" spans="17:22" ht="16.899999999999999" customHeight="1" x14ac:dyDescent="0.15">
      <c r="Q9" s="21" t="s">
        <v>24</v>
      </c>
      <c r="R9" s="20" t="s">
        <v>62</v>
      </c>
      <c r="S9" s="17">
        <v>4</v>
      </c>
      <c r="T9" s="22">
        <v>0.5</v>
      </c>
    </row>
    <row r="10" spans="17:22" ht="16.899999999999999" customHeight="1" x14ac:dyDescent="0.15">
      <c r="Q10" s="21" t="s">
        <v>23</v>
      </c>
      <c r="R10" s="20" t="s">
        <v>63</v>
      </c>
      <c r="S10" s="17">
        <v>120</v>
      </c>
      <c r="T10" s="22">
        <v>14.9</v>
      </c>
    </row>
    <row r="11" spans="17:22" ht="16.899999999999999" customHeight="1" x14ac:dyDescent="0.15">
      <c r="Q11" s="21" t="s">
        <v>22</v>
      </c>
      <c r="R11" s="20" t="s">
        <v>34</v>
      </c>
      <c r="S11" s="17">
        <v>194</v>
      </c>
      <c r="T11" s="22">
        <v>24</v>
      </c>
    </row>
    <row r="12" spans="17:22" ht="16.899999999999999" customHeight="1" x14ac:dyDescent="0.15">
      <c r="Q12" s="21" t="s">
        <v>21</v>
      </c>
      <c r="R12" s="20" t="s">
        <v>5</v>
      </c>
      <c r="S12" s="17">
        <v>44</v>
      </c>
      <c r="T12" s="22">
        <v>5.5</v>
      </c>
    </row>
    <row r="13" spans="17:22" ht="16.899999999999999" customHeight="1" x14ac:dyDescent="0.15">
      <c r="Q13" s="19"/>
      <c r="R13" s="18" t="s">
        <v>4</v>
      </c>
      <c r="S13" s="17"/>
      <c r="T13" s="22">
        <v>0</v>
      </c>
    </row>
    <row r="14" spans="17:22" ht="16.899999999999999" customHeight="1" x14ac:dyDescent="0.15">
      <c r="Q14" s="19"/>
      <c r="R14" s="18" t="s">
        <v>54</v>
      </c>
      <c r="S14" s="17">
        <v>807</v>
      </c>
      <c r="T14" s="22">
        <v>100</v>
      </c>
    </row>
  </sheetData>
  <sortState xmlns:xlrd2="http://schemas.microsoft.com/office/spreadsheetml/2017/richdata2" ref="Q4:T9">
    <sortCondition descending="1" ref="S4:S9"/>
  </sortState>
  <phoneticPr fontId="8"/>
  <pageMargins left="0.7" right="0.7" top="0.75" bottom="0.75" header="0.3" footer="0.3"/>
  <pageSetup paperSize="9" orientation="portrait" r:id="rId1"/>
  <colBreaks count="1" manualBreakCount="1">
    <brk id="15" min="1" max="53"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1:O26"/>
  <sheetViews>
    <sheetView zoomScaleNormal="100" workbookViewId="0"/>
  </sheetViews>
  <sheetFormatPr defaultColWidth="9" defaultRowHeight="19.5" customHeight="1" x14ac:dyDescent="0.15"/>
  <cols>
    <col min="1" max="2" width="9" style="84"/>
    <col min="3" max="3" width="32.625" style="84" customWidth="1"/>
    <col min="4" max="13" width="8.875" style="84" customWidth="1"/>
    <col min="14" max="14" width="9" style="84"/>
    <col min="15" max="15" width="8.875" style="84" customWidth="1"/>
    <col min="16" max="16384" width="9" style="84"/>
  </cols>
  <sheetData>
    <row r="1" spans="3:15" ht="19.5" customHeight="1" x14ac:dyDescent="0.15">
      <c r="C1" s="83" t="s">
        <v>288</v>
      </c>
    </row>
    <row r="4" spans="3:15" ht="57" customHeight="1" thickBot="1" x14ac:dyDescent="0.2">
      <c r="C4" s="85" t="s">
        <v>69</v>
      </c>
      <c r="D4" s="86" t="s">
        <v>70</v>
      </c>
      <c r="E4" s="112" t="s">
        <v>10</v>
      </c>
      <c r="F4" s="113" t="s">
        <v>11</v>
      </c>
      <c r="G4" s="113" t="s">
        <v>12</v>
      </c>
      <c r="H4" s="113" t="s">
        <v>13</v>
      </c>
      <c r="I4" s="113" t="s">
        <v>14</v>
      </c>
      <c r="J4" s="113" t="s">
        <v>15</v>
      </c>
      <c r="K4" s="113" t="s">
        <v>16</v>
      </c>
      <c r="L4" s="113" t="s">
        <v>17</v>
      </c>
      <c r="M4" s="113" t="s">
        <v>370</v>
      </c>
      <c r="O4" s="87" t="s">
        <v>5</v>
      </c>
    </row>
    <row r="5" spans="3:15" ht="17.100000000000001" customHeight="1" x14ac:dyDescent="0.15">
      <c r="C5" s="174" t="s">
        <v>304</v>
      </c>
      <c r="D5" s="114">
        <v>807</v>
      </c>
      <c r="E5" s="115">
        <v>16</v>
      </c>
      <c r="F5" s="116">
        <v>49</v>
      </c>
      <c r="G5" s="116">
        <v>84</v>
      </c>
      <c r="H5" s="116">
        <v>146</v>
      </c>
      <c r="I5" s="116">
        <v>174</v>
      </c>
      <c r="J5" s="116">
        <v>70</v>
      </c>
      <c r="K5" s="116">
        <v>64</v>
      </c>
      <c r="L5" s="116">
        <v>113</v>
      </c>
      <c r="M5" s="116">
        <v>81</v>
      </c>
      <c r="O5" s="90">
        <v>10</v>
      </c>
    </row>
    <row r="6" spans="3:15" ht="17.100000000000001" customHeight="1" thickBot="1" x14ac:dyDescent="0.2">
      <c r="C6" s="175"/>
      <c r="D6" s="126">
        <v>100</v>
      </c>
      <c r="E6" s="127">
        <v>100</v>
      </c>
      <c r="F6" s="128">
        <v>100</v>
      </c>
      <c r="G6" s="128">
        <v>100</v>
      </c>
      <c r="H6" s="128">
        <v>100</v>
      </c>
      <c r="I6" s="128">
        <v>100</v>
      </c>
      <c r="J6" s="128">
        <v>100</v>
      </c>
      <c r="K6" s="128">
        <v>100</v>
      </c>
      <c r="L6" s="128">
        <v>100</v>
      </c>
      <c r="M6" s="128">
        <v>100</v>
      </c>
      <c r="N6" s="103"/>
      <c r="O6" s="102">
        <v>100</v>
      </c>
    </row>
    <row r="7" spans="3:15" ht="17.100000000000001" customHeight="1" x14ac:dyDescent="0.15">
      <c r="C7" s="170" t="s">
        <v>325</v>
      </c>
      <c r="D7" s="117">
        <v>244</v>
      </c>
      <c r="E7" s="118">
        <v>5</v>
      </c>
      <c r="F7" s="119">
        <v>20</v>
      </c>
      <c r="G7" s="119">
        <v>27</v>
      </c>
      <c r="H7" s="119">
        <v>45</v>
      </c>
      <c r="I7" s="119">
        <v>47</v>
      </c>
      <c r="J7" s="119">
        <v>25</v>
      </c>
      <c r="K7" s="119">
        <v>16</v>
      </c>
      <c r="L7" s="119">
        <v>30</v>
      </c>
      <c r="M7" s="119">
        <v>29</v>
      </c>
      <c r="O7" s="93">
        <v>0</v>
      </c>
    </row>
    <row r="8" spans="3:15" ht="17.100000000000001" customHeight="1" x14ac:dyDescent="0.15">
      <c r="C8" s="166"/>
      <c r="D8" s="120">
        <v>30.2</v>
      </c>
      <c r="E8" s="121">
        <v>31.3</v>
      </c>
      <c r="F8" s="122">
        <v>40.799999999999997</v>
      </c>
      <c r="G8" s="122">
        <v>32.1</v>
      </c>
      <c r="H8" s="122">
        <v>30.8</v>
      </c>
      <c r="I8" s="122">
        <v>27</v>
      </c>
      <c r="J8" s="122">
        <v>35.700000000000003</v>
      </c>
      <c r="K8" s="122">
        <v>25</v>
      </c>
      <c r="L8" s="122">
        <v>26.5</v>
      </c>
      <c r="M8" s="122">
        <v>35.799999999999997</v>
      </c>
      <c r="O8" s="96">
        <v>0</v>
      </c>
    </row>
    <row r="9" spans="3:15" ht="17.100000000000001" customHeight="1" x14ac:dyDescent="0.15">
      <c r="C9" s="167" t="s">
        <v>326</v>
      </c>
      <c r="D9" s="123">
        <v>172</v>
      </c>
      <c r="E9" s="124">
        <v>4</v>
      </c>
      <c r="F9" s="125">
        <v>12</v>
      </c>
      <c r="G9" s="125">
        <v>15</v>
      </c>
      <c r="H9" s="125">
        <v>25</v>
      </c>
      <c r="I9" s="125">
        <v>34</v>
      </c>
      <c r="J9" s="125">
        <v>16</v>
      </c>
      <c r="K9" s="125">
        <v>13</v>
      </c>
      <c r="L9" s="125">
        <v>30</v>
      </c>
      <c r="M9" s="125">
        <v>20</v>
      </c>
      <c r="O9" s="99">
        <v>3</v>
      </c>
    </row>
    <row r="10" spans="3:15" ht="17.100000000000001" customHeight="1" x14ac:dyDescent="0.15">
      <c r="C10" s="166"/>
      <c r="D10" s="120">
        <v>21.3</v>
      </c>
      <c r="E10" s="121">
        <v>25</v>
      </c>
      <c r="F10" s="122">
        <v>24.5</v>
      </c>
      <c r="G10" s="122">
        <v>17.899999999999999</v>
      </c>
      <c r="H10" s="122">
        <v>17.100000000000001</v>
      </c>
      <c r="I10" s="122">
        <v>19.5</v>
      </c>
      <c r="J10" s="122">
        <v>22.9</v>
      </c>
      <c r="K10" s="122">
        <v>20.3</v>
      </c>
      <c r="L10" s="122">
        <v>26.5</v>
      </c>
      <c r="M10" s="122">
        <v>24.7</v>
      </c>
      <c r="O10" s="96">
        <v>30</v>
      </c>
    </row>
    <row r="11" spans="3:15" ht="17.100000000000001" customHeight="1" x14ac:dyDescent="0.15">
      <c r="C11" s="167" t="s">
        <v>327</v>
      </c>
      <c r="D11" s="123">
        <v>147</v>
      </c>
      <c r="E11" s="124">
        <v>1</v>
      </c>
      <c r="F11" s="125">
        <v>9</v>
      </c>
      <c r="G11" s="125">
        <v>14</v>
      </c>
      <c r="H11" s="125">
        <v>24</v>
      </c>
      <c r="I11" s="125">
        <v>33</v>
      </c>
      <c r="J11" s="125">
        <v>12</v>
      </c>
      <c r="K11" s="125">
        <v>19</v>
      </c>
      <c r="L11" s="125">
        <v>20</v>
      </c>
      <c r="M11" s="125">
        <v>13</v>
      </c>
      <c r="O11" s="99">
        <v>2</v>
      </c>
    </row>
    <row r="12" spans="3:15" ht="17.100000000000001" customHeight="1" x14ac:dyDescent="0.15">
      <c r="C12" s="166"/>
      <c r="D12" s="120">
        <v>18.2</v>
      </c>
      <c r="E12" s="121">
        <v>6.3</v>
      </c>
      <c r="F12" s="122">
        <v>18.399999999999999</v>
      </c>
      <c r="G12" s="122">
        <v>16.7</v>
      </c>
      <c r="H12" s="122">
        <v>16.399999999999999</v>
      </c>
      <c r="I12" s="122">
        <v>19</v>
      </c>
      <c r="J12" s="122">
        <v>17.100000000000001</v>
      </c>
      <c r="K12" s="122">
        <v>29.7</v>
      </c>
      <c r="L12" s="122">
        <v>17.7</v>
      </c>
      <c r="M12" s="122">
        <v>16</v>
      </c>
      <c r="O12" s="96">
        <v>20</v>
      </c>
    </row>
    <row r="13" spans="3:15" ht="17.100000000000001" customHeight="1" x14ac:dyDescent="0.15">
      <c r="C13" s="167" t="s">
        <v>328</v>
      </c>
      <c r="D13" s="123">
        <v>34</v>
      </c>
      <c r="E13" s="124">
        <v>0</v>
      </c>
      <c r="F13" s="125">
        <v>1</v>
      </c>
      <c r="G13" s="125">
        <v>2</v>
      </c>
      <c r="H13" s="125">
        <v>2</v>
      </c>
      <c r="I13" s="125">
        <v>9</v>
      </c>
      <c r="J13" s="125">
        <v>3</v>
      </c>
      <c r="K13" s="125">
        <v>3</v>
      </c>
      <c r="L13" s="125">
        <v>8</v>
      </c>
      <c r="M13" s="125">
        <v>6</v>
      </c>
      <c r="O13" s="99">
        <v>0</v>
      </c>
    </row>
    <row r="14" spans="3:15" ht="17.100000000000001" customHeight="1" x14ac:dyDescent="0.15">
      <c r="C14" s="166"/>
      <c r="D14" s="120">
        <v>4.2</v>
      </c>
      <c r="E14" s="121">
        <v>0</v>
      </c>
      <c r="F14" s="122">
        <v>2</v>
      </c>
      <c r="G14" s="122">
        <v>2.4</v>
      </c>
      <c r="H14" s="122">
        <v>1.4</v>
      </c>
      <c r="I14" s="122">
        <v>5.2</v>
      </c>
      <c r="J14" s="122">
        <v>4.3</v>
      </c>
      <c r="K14" s="122">
        <v>4.7</v>
      </c>
      <c r="L14" s="122">
        <v>7.1</v>
      </c>
      <c r="M14" s="122">
        <v>7.4</v>
      </c>
      <c r="O14" s="96">
        <v>0</v>
      </c>
    </row>
    <row r="15" spans="3:15" ht="17.100000000000001" customHeight="1" x14ac:dyDescent="0.15">
      <c r="C15" s="167" t="s">
        <v>329</v>
      </c>
      <c r="D15" s="123">
        <v>29</v>
      </c>
      <c r="E15" s="124">
        <v>1</v>
      </c>
      <c r="F15" s="125">
        <v>2</v>
      </c>
      <c r="G15" s="125">
        <v>4</v>
      </c>
      <c r="H15" s="125">
        <v>3</v>
      </c>
      <c r="I15" s="125">
        <v>10</v>
      </c>
      <c r="J15" s="125">
        <v>3</v>
      </c>
      <c r="K15" s="125">
        <v>3</v>
      </c>
      <c r="L15" s="125">
        <v>1</v>
      </c>
      <c r="M15" s="125">
        <v>1</v>
      </c>
      <c r="O15" s="99">
        <v>1</v>
      </c>
    </row>
    <row r="16" spans="3:15" ht="17.100000000000001" customHeight="1" x14ac:dyDescent="0.15">
      <c r="C16" s="166"/>
      <c r="D16" s="120">
        <v>3.6</v>
      </c>
      <c r="E16" s="121">
        <v>6.3</v>
      </c>
      <c r="F16" s="122">
        <v>4.0999999999999996</v>
      </c>
      <c r="G16" s="122">
        <v>4.8</v>
      </c>
      <c r="H16" s="122">
        <v>2.1</v>
      </c>
      <c r="I16" s="122">
        <v>5.7</v>
      </c>
      <c r="J16" s="122">
        <v>4.3</v>
      </c>
      <c r="K16" s="122">
        <v>4.7</v>
      </c>
      <c r="L16" s="122">
        <v>0.9</v>
      </c>
      <c r="M16" s="122">
        <v>1.2</v>
      </c>
      <c r="O16" s="96">
        <v>10</v>
      </c>
    </row>
    <row r="17" spans="3:15" ht="17.100000000000001" customHeight="1" x14ac:dyDescent="0.15">
      <c r="C17" s="167" t="s">
        <v>330</v>
      </c>
      <c r="D17" s="123">
        <v>4</v>
      </c>
      <c r="E17" s="124">
        <v>0</v>
      </c>
      <c r="F17" s="125">
        <v>1</v>
      </c>
      <c r="G17" s="125">
        <v>0</v>
      </c>
      <c r="H17" s="125">
        <v>1</v>
      </c>
      <c r="I17" s="125">
        <v>1</v>
      </c>
      <c r="J17" s="125">
        <v>0</v>
      </c>
      <c r="K17" s="125">
        <v>0</v>
      </c>
      <c r="L17" s="125">
        <v>0</v>
      </c>
      <c r="M17" s="125">
        <v>1</v>
      </c>
      <c r="O17" s="99">
        <v>0</v>
      </c>
    </row>
    <row r="18" spans="3:15" ht="17.100000000000001" customHeight="1" x14ac:dyDescent="0.15">
      <c r="C18" s="166"/>
      <c r="D18" s="120">
        <v>0.5</v>
      </c>
      <c r="E18" s="121">
        <v>0</v>
      </c>
      <c r="F18" s="122">
        <v>2</v>
      </c>
      <c r="G18" s="122">
        <v>0</v>
      </c>
      <c r="H18" s="122">
        <v>0.7</v>
      </c>
      <c r="I18" s="122">
        <v>0.6</v>
      </c>
      <c r="J18" s="122">
        <v>0</v>
      </c>
      <c r="K18" s="122">
        <v>0</v>
      </c>
      <c r="L18" s="122">
        <v>0</v>
      </c>
      <c r="M18" s="122">
        <v>1.2</v>
      </c>
      <c r="O18" s="96">
        <v>0</v>
      </c>
    </row>
    <row r="19" spans="3:15" ht="17.100000000000001" customHeight="1" x14ac:dyDescent="0.15">
      <c r="C19" s="167" t="s">
        <v>331</v>
      </c>
      <c r="D19" s="123">
        <v>120</v>
      </c>
      <c r="E19" s="124">
        <v>2</v>
      </c>
      <c r="F19" s="125">
        <v>3</v>
      </c>
      <c r="G19" s="125">
        <v>21</v>
      </c>
      <c r="H19" s="125">
        <v>28</v>
      </c>
      <c r="I19" s="125">
        <v>27</v>
      </c>
      <c r="J19" s="125">
        <v>9</v>
      </c>
      <c r="K19" s="125">
        <v>7</v>
      </c>
      <c r="L19" s="125">
        <v>11</v>
      </c>
      <c r="M19" s="125">
        <v>9</v>
      </c>
      <c r="O19" s="99">
        <v>3</v>
      </c>
    </row>
    <row r="20" spans="3:15" ht="17.100000000000001" customHeight="1" x14ac:dyDescent="0.15">
      <c r="C20" s="166"/>
      <c r="D20" s="120">
        <v>14.9</v>
      </c>
      <c r="E20" s="121">
        <v>12.5</v>
      </c>
      <c r="F20" s="122">
        <v>6.1</v>
      </c>
      <c r="G20" s="122">
        <v>25</v>
      </c>
      <c r="H20" s="122">
        <v>19.2</v>
      </c>
      <c r="I20" s="122">
        <v>15.5</v>
      </c>
      <c r="J20" s="122">
        <v>12.9</v>
      </c>
      <c r="K20" s="122">
        <v>10.9</v>
      </c>
      <c r="L20" s="122">
        <v>9.6999999999999993</v>
      </c>
      <c r="M20" s="122">
        <v>11.1</v>
      </c>
      <c r="O20" s="96">
        <v>30</v>
      </c>
    </row>
    <row r="21" spans="3:15" ht="17.100000000000001" customHeight="1" x14ac:dyDescent="0.15">
      <c r="C21" s="167" t="s">
        <v>315</v>
      </c>
      <c r="D21" s="123">
        <v>194</v>
      </c>
      <c r="E21" s="124">
        <v>4</v>
      </c>
      <c r="F21" s="125">
        <v>13</v>
      </c>
      <c r="G21" s="125">
        <v>19</v>
      </c>
      <c r="H21" s="125">
        <v>34</v>
      </c>
      <c r="I21" s="125">
        <v>39</v>
      </c>
      <c r="J21" s="125">
        <v>21</v>
      </c>
      <c r="K21" s="125">
        <v>15</v>
      </c>
      <c r="L21" s="125">
        <v>30</v>
      </c>
      <c r="M21" s="125">
        <v>17</v>
      </c>
      <c r="O21" s="99">
        <v>2</v>
      </c>
    </row>
    <row r="22" spans="3:15" ht="17.100000000000001" customHeight="1" x14ac:dyDescent="0.15">
      <c r="C22" s="166"/>
      <c r="D22" s="120">
        <v>24</v>
      </c>
      <c r="E22" s="121">
        <v>25</v>
      </c>
      <c r="F22" s="122">
        <v>26.5</v>
      </c>
      <c r="G22" s="122">
        <v>22.6</v>
      </c>
      <c r="H22" s="122">
        <v>23.3</v>
      </c>
      <c r="I22" s="122">
        <v>22.4</v>
      </c>
      <c r="J22" s="122">
        <v>30</v>
      </c>
      <c r="K22" s="122">
        <v>23.4</v>
      </c>
      <c r="L22" s="122">
        <v>26.5</v>
      </c>
      <c r="M22" s="122">
        <v>21</v>
      </c>
      <c r="O22" s="96">
        <v>20</v>
      </c>
    </row>
    <row r="23" spans="3:15" ht="17.100000000000001" customHeight="1" x14ac:dyDescent="0.15">
      <c r="C23" s="172" t="s">
        <v>317</v>
      </c>
      <c r="D23" s="123">
        <v>44</v>
      </c>
      <c r="E23" s="124">
        <v>1</v>
      </c>
      <c r="F23" s="125">
        <v>2</v>
      </c>
      <c r="G23" s="125">
        <v>3</v>
      </c>
      <c r="H23" s="125">
        <v>8</v>
      </c>
      <c r="I23" s="125">
        <v>9</v>
      </c>
      <c r="J23" s="125">
        <v>2</v>
      </c>
      <c r="K23" s="125">
        <v>4</v>
      </c>
      <c r="L23" s="125">
        <v>6</v>
      </c>
      <c r="M23" s="125">
        <v>8</v>
      </c>
      <c r="O23" s="99">
        <v>1</v>
      </c>
    </row>
    <row r="24" spans="3:15" ht="17.100000000000001" customHeight="1" x14ac:dyDescent="0.15">
      <c r="C24" s="173"/>
      <c r="D24" s="120">
        <v>5.5</v>
      </c>
      <c r="E24" s="121">
        <v>6.3</v>
      </c>
      <c r="F24" s="122">
        <v>4.0999999999999996</v>
      </c>
      <c r="G24" s="122">
        <v>3.6</v>
      </c>
      <c r="H24" s="122">
        <v>5.5</v>
      </c>
      <c r="I24" s="122">
        <v>5.2</v>
      </c>
      <c r="J24" s="122">
        <v>2.9</v>
      </c>
      <c r="K24" s="122">
        <v>6.3</v>
      </c>
      <c r="L24" s="122">
        <v>5.3</v>
      </c>
      <c r="M24" s="122">
        <v>9.9</v>
      </c>
      <c r="O24" s="96">
        <v>10</v>
      </c>
    </row>
    <row r="25" spans="3:15" ht="17.100000000000001" customHeight="1" thickBot="1" x14ac:dyDescent="0.2">
      <c r="C25" s="104"/>
      <c r="D25" s="104"/>
      <c r="E25" s="104"/>
      <c r="F25" s="105"/>
      <c r="G25" s="106"/>
      <c r="H25" s="107"/>
      <c r="I25" s="107"/>
      <c r="J25" s="107"/>
      <c r="K25" s="107"/>
      <c r="L25" s="107"/>
      <c r="M25" s="108" t="s">
        <v>71</v>
      </c>
    </row>
    <row r="26" spans="3:15" ht="17.100000000000001" customHeight="1" thickBot="1" x14ac:dyDescent="0.2">
      <c r="C26" s="104"/>
      <c r="D26" s="104"/>
      <c r="E26" s="104"/>
      <c r="F26" s="105"/>
      <c r="G26" s="109" t="s">
        <v>72</v>
      </c>
      <c r="H26" s="110"/>
      <c r="I26" s="105"/>
      <c r="J26" s="105"/>
      <c r="K26" s="105"/>
      <c r="L26" s="109" t="s">
        <v>73</v>
      </c>
      <c r="M26" s="111"/>
    </row>
  </sheetData>
  <mergeCells count="10">
    <mergeCell ref="C17:C18"/>
    <mergeCell ref="C21:C22"/>
    <mergeCell ref="C23:C24"/>
    <mergeCell ref="C5:C6"/>
    <mergeCell ref="C7:C8"/>
    <mergeCell ref="C9:C10"/>
    <mergeCell ref="C11:C12"/>
    <mergeCell ref="C19:C20"/>
    <mergeCell ref="C13:C14"/>
    <mergeCell ref="C15:C16"/>
  </mergeCells>
  <phoneticPr fontId="8"/>
  <conditionalFormatting sqref="D7 D9 D11 D13 D15 D17">
    <cfRule type="top10" dxfId="197" priority="1451" stopIfTrue="1" rank="2"/>
    <cfRule type="top10" dxfId="196" priority="1450" stopIfTrue="1" rank="1"/>
  </conditionalFormatting>
  <conditionalFormatting sqref="D8 D10 D12 D14 D16 D18">
    <cfRule type="top10" dxfId="195" priority="1464" stopIfTrue="1" rank="1"/>
    <cfRule type="top10" dxfId="194" priority="1465" stopIfTrue="1" rank="2"/>
  </conditionalFormatting>
  <conditionalFormatting sqref="E7 E9 E11 E13 E15 E17">
    <cfRule type="top10" dxfId="193" priority="1478" stopIfTrue="1" rank="1"/>
    <cfRule type="top10" dxfId="192" priority="1479" stopIfTrue="1" rank="2"/>
  </conditionalFormatting>
  <conditionalFormatting sqref="E8 E10 E12 E14 E16 E18">
    <cfRule type="top10" dxfId="191" priority="1492" stopIfTrue="1" rank="1"/>
    <cfRule type="top10" dxfId="190" priority="1493" stopIfTrue="1" rank="2"/>
  </conditionalFormatting>
  <conditionalFormatting sqref="F7 F9 F11 F13 F15 F17">
    <cfRule type="top10" dxfId="189" priority="1506" stopIfTrue="1" rank="1"/>
    <cfRule type="top10" dxfId="188" priority="1507" stopIfTrue="1" rank="2"/>
  </conditionalFormatting>
  <conditionalFormatting sqref="F8 F10 F12 F14 F16 F18">
    <cfRule type="top10" dxfId="187" priority="1520" stopIfTrue="1" rank="1"/>
    <cfRule type="top10" dxfId="186" priority="1521" stopIfTrue="1" rank="2"/>
  </conditionalFormatting>
  <conditionalFormatting sqref="G7 G9 G11 G13 G15 G17">
    <cfRule type="top10" dxfId="185" priority="1534" stopIfTrue="1" rank="1"/>
    <cfRule type="top10" dxfId="184" priority="1535" stopIfTrue="1" rank="2"/>
  </conditionalFormatting>
  <conditionalFormatting sqref="G8 G10 G12 G14 G16 G18">
    <cfRule type="top10" dxfId="183" priority="1548" stopIfTrue="1" rank="1"/>
    <cfRule type="top10" dxfId="182" priority="1549" stopIfTrue="1" rank="2"/>
  </conditionalFormatting>
  <conditionalFormatting sqref="H7 H9 H11 H13 H15 H17">
    <cfRule type="top10" dxfId="181" priority="1562" stopIfTrue="1" rank="1"/>
    <cfRule type="top10" dxfId="180" priority="1563" stopIfTrue="1" rank="2"/>
  </conditionalFormatting>
  <conditionalFormatting sqref="H8 H10 H12 H14 H16 H18">
    <cfRule type="top10" dxfId="179" priority="1576" stopIfTrue="1" rank="1"/>
    <cfRule type="top10" dxfId="178" priority="1577" stopIfTrue="1" rank="2"/>
  </conditionalFormatting>
  <conditionalFormatting sqref="I7 I9 I11 I13 I15 I17">
    <cfRule type="top10" dxfId="177" priority="1590" stopIfTrue="1" rank="1"/>
    <cfRule type="top10" dxfId="176" priority="1591" stopIfTrue="1" rank="2"/>
  </conditionalFormatting>
  <conditionalFormatting sqref="I8 I10 I12 I14 I16 I18">
    <cfRule type="top10" dxfId="175" priority="1604" stopIfTrue="1" rank="1"/>
    <cfRule type="top10" dxfId="174" priority="1605" stopIfTrue="1" rank="2"/>
  </conditionalFormatting>
  <conditionalFormatting sqref="J7 J9 J11 J13 J15 J17">
    <cfRule type="top10" dxfId="173" priority="1618" stopIfTrue="1" rank="1"/>
    <cfRule type="top10" dxfId="172" priority="1619" stopIfTrue="1" rank="2"/>
  </conditionalFormatting>
  <conditionalFormatting sqref="J8 J10 J12 J14 J16 J18">
    <cfRule type="top10" dxfId="171" priority="1632" stopIfTrue="1" rank="1"/>
    <cfRule type="top10" dxfId="170" priority="1633" stopIfTrue="1" rank="2"/>
  </conditionalFormatting>
  <conditionalFormatting sqref="K7 K9 K11 K13 K15 K17">
    <cfRule type="top10" dxfId="169" priority="1646" stopIfTrue="1" rank="1"/>
    <cfRule type="top10" dxfId="168" priority="1647" stopIfTrue="1" rank="2"/>
  </conditionalFormatting>
  <conditionalFormatting sqref="K8 K10 K12 K14 K16 K18">
    <cfRule type="top10" dxfId="167" priority="1660" stopIfTrue="1" rank="1"/>
    <cfRule type="top10" dxfId="166" priority="1661" stopIfTrue="1" rank="2"/>
  </conditionalFormatting>
  <conditionalFormatting sqref="L7 L9 L11 L13 L15 L17">
    <cfRule type="top10" dxfId="165" priority="1674" stopIfTrue="1" rank="1"/>
    <cfRule type="top10" dxfId="164" priority="1675" stopIfTrue="1" rank="2"/>
  </conditionalFormatting>
  <conditionalFormatting sqref="L8 L10 L12 L14 L16 L18">
    <cfRule type="top10" dxfId="163" priority="1688" stopIfTrue="1" rank="1"/>
    <cfRule type="top10" dxfId="162" priority="1689" stopIfTrue="1" rank="2"/>
  </conditionalFormatting>
  <conditionalFormatting sqref="M7 M9 M11 M13 M15 M17">
    <cfRule type="top10" dxfId="161" priority="1702" stopIfTrue="1" rank="1"/>
    <cfRule type="top10" dxfId="160" priority="1703" stopIfTrue="1" rank="2"/>
  </conditionalFormatting>
  <conditionalFormatting sqref="M8 M10 M12 M14 M16 M18">
    <cfRule type="top10" dxfId="159" priority="1716" stopIfTrue="1" rank="1"/>
    <cfRule type="top10" dxfId="158" priority="1717" stopIfTrue="1" rank="2"/>
  </conditionalFormatting>
  <conditionalFormatting sqref="O7 O9 O11 O13 O15 O17">
    <cfRule type="top10" dxfId="157" priority="1418" stopIfTrue="1" rank="2"/>
    <cfRule type="top10" dxfId="156" priority="1417" stopIfTrue="1" rank="1"/>
  </conditionalFormatting>
  <conditionalFormatting sqref="O8 O10 O12 O14 O16 O18">
    <cfRule type="top10" dxfId="155" priority="1437" stopIfTrue="1" rank="1"/>
    <cfRule type="top10" dxfId="154" priority="1438" stopIfTrue="1" rank="2"/>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1:P53"/>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1" spans="3:16" ht="19.899999999999999" customHeight="1" x14ac:dyDescent="0.15">
      <c r="C1" s="3"/>
      <c r="M1" s="24"/>
      <c r="N1" s="24"/>
      <c r="O1" s="24"/>
      <c r="P1" s="24"/>
    </row>
    <row r="2" spans="3:16" ht="19.899999999999999" customHeight="1" x14ac:dyDescent="0.15">
      <c r="M2" s="24" t="s">
        <v>248</v>
      </c>
      <c r="N2" s="24"/>
      <c r="O2" s="24"/>
      <c r="P2" s="24"/>
    </row>
    <row r="3" spans="3:16" ht="19.899999999999999" customHeight="1" x14ac:dyDescent="0.15">
      <c r="M3" s="25" t="s">
        <v>79</v>
      </c>
      <c r="N3" s="24"/>
      <c r="O3" s="24"/>
      <c r="P3" s="24"/>
    </row>
    <row r="4" spans="3:16" ht="19.899999999999999" customHeight="1" x14ac:dyDescent="0.15">
      <c r="M4" s="21" t="s">
        <v>29</v>
      </c>
      <c r="N4" s="20" t="s">
        <v>76</v>
      </c>
      <c r="O4" s="17">
        <v>561</v>
      </c>
      <c r="P4" s="16">
        <v>46.4</v>
      </c>
    </row>
    <row r="5" spans="3:16" ht="19.899999999999999" customHeight="1" x14ac:dyDescent="0.15">
      <c r="M5" s="21" t="s">
        <v>28</v>
      </c>
      <c r="N5" s="20" t="s">
        <v>75</v>
      </c>
      <c r="O5" s="17">
        <v>621</v>
      </c>
      <c r="P5" s="16">
        <v>51.3</v>
      </c>
    </row>
    <row r="6" spans="3:16" ht="19.899999999999999" customHeight="1" x14ac:dyDescent="0.15">
      <c r="M6" s="21" t="s">
        <v>27</v>
      </c>
      <c r="N6" s="20" t="s">
        <v>5</v>
      </c>
      <c r="O6" s="17">
        <v>28</v>
      </c>
      <c r="P6" s="16">
        <v>2.2999999999999998</v>
      </c>
    </row>
    <row r="7" spans="3:16" ht="19.899999999999999" customHeight="1" x14ac:dyDescent="0.15">
      <c r="M7" s="19"/>
      <c r="N7" s="18" t="s">
        <v>4</v>
      </c>
      <c r="O7" s="17">
        <v>1210</v>
      </c>
      <c r="P7" s="16">
        <v>100</v>
      </c>
    </row>
    <row r="24" spans="3:16" ht="19.899999999999999" customHeight="1" x14ac:dyDescent="0.15">
      <c r="C24" s="3"/>
      <c r="M24" s="24"/>
      <c r="N24" s="24"/>
      <c r="O24" s="24"/>
      <c r="P24" s="24"/>
    </row>
    <row r="25" spans="3:16" ht="19.899999999999999" customHeight="1" x14ac:dyDescent="0.15">
      <c r="M25" s="24" t="s">
        <v>248</v>
      </c>
      <c r="N25" s="24"/>
      <c r="O25" s="24"/>
      <c r="P25" s="24"/>
    </row>
    <row r="26" spans="3:16" ht="19.899999999999999" customHeight="1" x14ac:dyDescent="0.15">
      <c r="M26" s="25" t="s">
        <v>78</v>
      </c>
      <c r="N26" s="24"/>
      <c r="O26" s="24"/>
      <c r="P26" s="24"/>
    </row>
    <row r="27" spans="3:16" ht="19.899999999999999" customHeight="1" x14ac:dyDescent="0.15">
      <c r="M27" s="21" t="s">
        <v>29</v>
      </c>
      <c r="N27" s="20" t="s">
        <v>76</v>
      </c>
      <c r="O27" s="17">
        <v>236</v>
      </c>
      <c r="P27" s="16">
        <v>19.5</v>
      </c>
    </row>
    <row r="28" spans="3:16" ht="19.899999999999999" customHeight="1" x14ac:dyDescent="0.15">
      <c r="M28" s="21" t="s">
        <v>28</v>
      </c>
      <c r="N28" s="20" t="s">
        <v>75</v>
      </c>
      <c r="O28" s="17">
        <v>933</v>
      </c>
      <c r="P28" s="16">
        <v>77.099999999999994</v>
      </c>
    </row>
    <row r="29" spans="3:16" ht="19.899999999999999" customHeight="1" x14ac:dyDescent="0.15">
      <c r="M29" s="21" t="s">
        <v>27</v>
      </c>
      <c r="N29" s="20" t="s">
        <v>5</v>
      </c>
      <c r="O29" s="17">
        <v>41</v>
      </c>
      <c r="P29" s="16">
        <v>3.4</v>
      </c>
    </row>
    <row r="30" spans="3:16" ht="19.899999999999999" customHeight="1" x14ac:dyDescent="0.15">
      <c r="M30" s="19"/>
      <c r="N30" s="18" t="s">
        <v>4</v>
      </c>
      <c r="O30" s="17">
        <v>1210</v>
      </c>
      <c r="P30" s="16">
        <v>100</v>
      </c>
    </row>
    <row r="47" spans="3:16" ht="19.899999999999999" customHeight="1" x14ac:dyDescent="0.15">
      <c r="C47" s="3"/>
      <c r="M47" s="24"/>
      <c r="N47" s="24"/>
      <c r="O47" s="24"/>
      <c r="P47" s="24"/>
    </row>
    <row r="48" spans="3:16" ht="19.899999999999999" customHeight="1" x14ac:dyDescent="0.15">
      <c r="M48" s="24" t="s">
        <v>248</v>
      </c>
      <c r="N48" s="24"/>
      <c r="O48" s="24"/>
      <c r="P48" s="24"/>
    </row>
    <row r="49" spans="13:16" ht="19.899999999999999" customHeight="1" x14ac:dyDescent="0.15">
      <c r="M49" s="25" t="s">
        <v>77</v>
      </c>
      <c r="N49" s="24"/>
      <c r="O49" s="24"/>
      <c r="P49" s="24"/>
    </row>
    <row r="50" spans="13:16" ht="19.899999999999999" customHeight="1" x14ac:dyDescent="0.15">
      <c r="M50" s="21" t="s">
        <v>29</v>
      </c>
      <c r="N50" s="20" t="s">
        <v>76</v>
      </c>
      <c r="O50" s="17">
        <v>107</v>
      </c>
      <c r="P50" s="16">
        <v>8.8000000000000007</v>
      </c>
    </row>
    <row r="51" spans="13:16" ht="19.899999999999999" customHeight="1" x14ac:dyDescent="0.15">
      <c r="M51" s="21" t="s">
        <v>28</v>
      </c>
      <c r="N51" s="20" t="s">
        <v>75</v>
      </c>
      <c r="O51" s="17">
        <v>1059</v>
      </c>
      <c r="P51" s="16">
        <v>87.5</v>
      </c>
    </row>
    <row r="52" spans="13:16" ht="19.899999999999999" customHeight="1" x14ac:dyDescent="0.15">
      <c r="M52" s="21" t="s">
        <v>27</v>
      </c>
      <c r="N52" s="20" t="s">
        <v>5</v>
      </c>
      <c r="O52" s="17">
        <v>44</v>
      </c>
      <c r="P52" s="16">
        <v>3.6</v>
      </c>
    </row>
    <row r="53" spans="13:16" ht="19.899999999999999" customHeight="1" x14ac:dyDescent="0.15">
      <c r="M53" s="19"/>
      <c r="N53" s="18" t="s">
        <v>4</v>
      </c>
      <c r="O53" s="17">
        <v>1210</v>
      </c>
      <c r="P53" s="16">
        <v>100</v>
      </c>
    </row>
  </sheetData>
  <phoneticPr fontId="8"/>
  <pageMargins left="0" right="0" top="0.39370078740157483" bottom="0" header="0.31496062992125984" footer="0.31496062992125984"/>
  <pageSetup paperSize="9" orientation="portrait" r:id="rId1"/>
  <rowBreaks count="2" manualBreakCount="2">
    <brk id="24" min="1" max="10" man="1"/>
    <brk id="47" min="1" max="10"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73"/>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4" t="s">
        <v>248</v>
      </c>
    </row>
    <row r="3" spans="1:27" ht="19.899999999999999" customHeight="1" x14ac:dyDescent="0.15">
      <c r="Q3" s="2" t="s">
        <v>79</v>
      </c>
    </row>
    <row r="4" spans="1:27" ht="19.899999999999999" customHeight="1" x14ac:dyDescent="0.15">
      <c r="Q4" s="4"/>
      <c r="R4" s="5"/>
      <c r="S4" s="6" t="s">
        <v>0</v>
      </c>
      <c r="T4" s="7">
        <v>1</v>
      </c>
      <c r="U4" s="7">
        <v>1</v>
      </c>
      <c r="V4" s="7">
        <v>1</v>
      </c>
    </row>
    <row r="5" spans="1:27" ht="19.899999999999999" customHeight="1" x14ac:dyDescent="0.15">
      <c r="Q5" s="4" t="s">
        <v>1</v>
      </c>
      <c r="R5" s="5" t="s">
        <v>4</v>
      </c>
      <c r="S5" s="4" t="s">
        <v>2</v>
      </c>
      <c r="T5" s="8" t="s">
        <v>76</v>
      </c>
      <c r="U5" s="8" t="s">
        <v>75</v>
      </c>
      <c r="V5" s="8" t="s">
        <v>5</v>
      </c>
    </row>
    <row r="6" spans="1:27" ht="19.899999999999999" customHeight="1" x14ac:dyDescent="0.15">
      <c r="Q6" s="9" t="s">
        <v>181</v>
      </c>
      <c r="R6" s="9">
        <v>1367</v>
      </c>
      <c r="S6" s="10" t="str">
        <f t="shared" ref="S6:S10" si="0">Q6&amp;"(n="&amp;TEXT(R6,"#,##0")&amp;")"</f>
        <v>R1(n=1,367)</v>
      </c>
      <c r="T6" s="11">
        <v>44</v>
      </c>
      <c r="U6" s="11">
        <v>54.4</v>
      </c>
      <c r="V6" s="11">
        <v>1.6</v>
      </c>
      <c r="Y6" s="12"/>
      <c r="Z6" s="12"/>
      <c r="AA6" s="12"/>
    </row>
    <row r="7" spans="1:27" ht="19.899999999999999" customHeight="1" x14ac:dyDescent="0.15">
      <c r="Q7" s="9" t="s">
        <v>182</v>
      </c>
      <c r="R7" s="9">
        <v>1378</v>
      </c>
      <c r="S7" s="10" t="str">
        <f t="shared" si="0"/>
        <v>R2(n=1,378)</v>
      </c>
      <c r="T7" s="11">
        <v>37.299999999999997</v>
      </c>
      <c r="U7" s="11">
        <v>60.6</v>
      </c>
      <c r="V7" s="11">
        <v>2.1</v>
      </c>
      <c r="Y7" s="12"/>
      <c r="Z7" s="12"/>
      <c r="AA7" s="12"/>
    </row>
    <row r="8" spans="1:27" ht="19.899999999999999" customHeight="1" x14ac:dyDescent="0.15">
      <c r="Q8" s="9" t="s">
        <v>183</v>
      </c>
      <c r="R8" s="9">
        <v>1105</v>
      </c>
      <c r="S8" s="10" t="str">
        <f t="shared" si="0"/>
        <v>R3(n=1,105)</v>
      </c>
      <c r="T8" s="11">
        <v>41.4</v>
      </c>
      <c r="U8" s="11">
        <v>55.5</v>
      </c>
      <c r="V8" s="11">
        <v>3.2</v>
      </c>
      <c r="Y8" s="12"/>
      <c r="Z8" s="12"/>
      <c r="AA8" s="12"/>
    </row>
    <row r="9" spans="1:27" ht="19.899999999999999" customHeight="1" x14ac:dyDescent="0.15">
      <c r="Q9" s="9" t="s">
        <v>184</v>
      </c>
      <c r="R9" s="9">
        <v>1193</v>
      </c>
      <c r="S9" s="10" t="str">
        <f t="shared" si="0"/>
        <v>R4(n=1,193)</v>
      </c>
      <c r="T9" s="11">
        <v>39.700000000000003</v>
      </c>
      <c r="U9" s="11">
        <v>57.1</v>
      </c>
      <c r="V9" s="11">
        <v>3.2</v>
      </c>
      <c r="Y9" s="12"/>
      <c r="Z9" s="12"/>
      <c r="AA9" s="12"/>
    </row>
    <row r="10" spans="1:27" ht="19.899999999999999" customHeight="1" x14ac:dyDescent="0.15">
      <c r="Q10" s="9" t="s">
        <v>240</v>
      </c>
      <c r="R10" s="9">
        <v>1211</v>
      </c>
      <c r="S10" s="10" t="str">
        <f t="shared" si="0"/>
        <v>R5(n=1,211)</v>
      </c>
      <c r="T10" s="11">
        <v>47</v>
      </c>
      <c r="U10" s="11">
        <v>51.4</v>
      </c>
      <c r="V10" s="11">
        <v>1.6</v>
      </c>
      <c r="Y10" s="12"/>
      <c r="Z10" s="12"/>
      <c r="AA10" s="12"/>
    </row>
    <row r="11" spans="1:27" ht="19.899999999999999" customHeight="1" x14ac:dyDescent="0.15">
      <c r="Q11" s="9" t="s">
        <v>275</v>
      </c>
      <c r="R11" s="9">
        <v>1210</v>
      </c>
      <c r="S11" s="10" t="str">
        <f t="shared" ref="S11" si="1">Q11&amp;"(n="&amp;TEXT(R11,"#,##0")&amp;")"</f>
        <v>R6(n=1,210)</v>
      </c>
      <c r="T11" s="11">
        <v>46.4</v>
      </c>
      <c r="U11" s="11">
        <v>51.3</v>
      </c>
      <c r="V11" s="11">
        <v>2.2999999999999998</v>
      </c>
      <c r="Y11" s="12"/>
      <c r="Z11" s="12"/>
      <c r="AA11" s="12"/>
    </row>
    <row r="12" spans="1:27" ht="19.899999999999999" customHeight="1" x14ac:dyDescent="0.15">
      <c r="Q12" s="33"/>
      <c r="R12" s="33"/>
      <c r="S12" s="33"/>
      <c r="T12" s="33"/>
      <c r="U12" s="33"/>
      <c r="V12" s="33"/>
      <c r="W12" s="33"/>
      <c r="Y12" s="12"/>
      <c r="Z12" s="12"/>
      <c r="AA12" s="12"/>
    </row>
    <row r="13" spans="1:27" ht="19.899999999999999" customHeight="1" x14ac:dyDescent="0.15">
      <c r="Q13" s="3"/>
      <c r="R13" s="33"/>
      <c r="S13" s="33"/>
      <c r="T13" s="33"/>
      <c r="U13" s="33"/>
      <c r="V13" s="33"/>
      <c r="W13" s="33"/>
      <c r="Y13" s="12"/>
      <c r="Z13" s="12"/>
      <c r="AA13" s="12"/>
    </row>
    <row r="14" spans="1:27" ht="19.899999999999999" customHeight="1" x14ac:dyDescent="0.15">
      <c r="Q14" s="3"/>
      <c r="R14" s="33"/>
      <c r="S14" s="33"/>
      <c r="T14" s="33"/>
      <c r="U14" s="33"/>
      <c r="V14" s="33"/>
      <c r="W14" s="33"/>
      <c r="Y14" s="12"/>
      <c r="Z14" s="12"/>
      <c r="AA14" s="12"/>
    </row>
    <row r="15" spans="1:27" ht="19.899999999999999" customHeight="1" x14ac:dyDescent="0.15">
      <c r="Q15" s="33"/>
      <c r="R15" s="33"/>
      <c r="S15" s="33"/>
      <c r="T15" s="33"/>
      <c r="U15" s="33"/>
      <c r="V15" s="33"/>
      <c r="W15" s="33"/>
      <c r="Y15" s="14"/>
    </row>
    <row r="16" spans="1:27" ht="19.899999999999999" customHeight="1" x14ac:dyDescent="0.15">
      <c r="Q16" s="33"/>
      <c r="R16" s="33"/>
      <c r="S16" s="33"/>
      <c r="T16" s="33"/>
      <c r="U16" s="33"/>
      <c r="V16" s="33"/>
      <c r="W16" s="33"/>
    </row>
    <row r="17" spans="1:23" ht="19.899999999999999" customHeight="1" x14ac:dyDescent="0.15">
      <c r="Q17" s="33"/>
      <c r="R17" s="33"/>
      <c r="S17" s="33"/>
      <c r="T17" s="33"/>
      <c r="U17" s="33"/>
      <c r="V17" s="33"/>
      <c r="W17" s="33"/>
    </row>
    <row r="18" spans="1:23" ht="19.899999999999999" customHeight="1" x14ac:dyDescent="0.15">
      <c r="Q18" s="33"/>
      <c r="R18" s="33"/>
      <c r="S18" s="33"/>
      <c r="T18" s="33"/>
      <c r="U18" s="33"/>
      <c r="V18" s="33"/>
      <c r="W18" s="33"/>
    </row>
    <row r="28" spans="1:23" ht="19.899999999999999" customHeight="1" x14ac:dyDescent="0.15">
      <c r="A28" s="1"/>
      <c r="C28" s="3"/>
    </row>
    <row r="29" spans="1:23" ht="19.899999999999999" customHeight="1" x14ac:dyDescent="0.15">
      <c r="Q29" s="24" t="s">
        <v>248</v>
      </c>
    </row>
    <row r="30" spans="1:23" ht="19.899999999999999" customHeight="1" x14ac:dyDescent="0.15">
      <c r="Q30" s="25" t="s">
        <v>78</v>
      </c>
    </row>
    <row r="31" spans="1:23" ht="19.899999999999999" customHeight="1" x14ac:dyDescent="0.15">
      <c r="Q31" s="4"/>
      <c r="R31" s="5"/>
      <c r="S31" s="6" t="s">
        <v>0</v>
      </c>
      <c r="T31" s="7">
        <v>1</v>
      </c>
      <c r="U31" s="7">
        <v>1</v>
      </c>
      <c r="V31" s="7">
        <v>1</v>
      </c>
    </row>
    <row r="32" spans="1:23" ht="19.899999999999999" customHeight="1" x14ac:dyDescent="0.15">
      <c r="Q32" s="4" t="s">
        <v>1</v>
      </c>
      <c r="R32" s="5" t="s">
        <v>4</v>
      </c>
      <c r="S32" s="4" t="s">
        <v>2</v>
      </c>
      <c r="T32" s="8" t="s">
        <v>76</v>
      </c>
      <c r="U32" s="8" t="s">
        <v>75</v>
      </c>
      <c r="V32" s="8" t="s">
        <v>5</v>
      </c>
    </row>
    <row r="33" spans="17:27" ht="19.899999999999999" customHeight="1" x14ac:dyDescent="0.15">
      <c r="Q33" s="9" t="s">
        <v>181</v>
      </c>
      <c r="R33" s="9">
        <v>1367</v>
      </c>
      <c r="S33" s="10" t="str">
        <f t="shared" ref="S33:S37" si="2">Q33&amp;"(n="&amp;TEXT(R33,"#,##0")&amp;")"</f>
        <v>R1(n=1,367)</v>
      </c>
      <c r="T33" s="11">
        <v>13.8</v>
      </c>
      <c r="U33" s="11">
        <v>81.900000000000006</v>
      </c>
      <c r="V33" s="11">
        <v>4.4000000000000004</v>
      </c>
      <c r="Y33" s="12"/>
      <c r="Z33" s="12"/>
      <c r="AA33" s="12"/>
    </row>
    <row r="34" spans="17:27" ht="19.899999999999999" customHeight="1" x14ac:dyDescent="0.15">
      <c r="Q34" s="9" t="s">
        <v>182</v>
      </c>
      <c r="R34" s="9">
        <v>1378</v>
      </c>
      <c r="S34" s="10" t="str">
        <f t="shared" si="2"/>
        <v>R2(n=1,378)</v>
      </c>
      <c r="T34" s="11">
        <v>13</v>
      </c>
      <c r="U34" s="11">
        <v>82.3</v>
      </c>
      <c r="V34" s="11">
        <v>4.7</v>
      </c>
      <c r="Y34" s="12"/>
      <c r="Z34" s="12"/>
      <c r="AA34" s="12"/>
    </row>
    <row r="35" spans="17:27" ht="19.899999999999999" customHeight="1" x14ac:dyDescent="0.15">
      <c r="Q35" s="9" t="s">
        <v>183</v>
      </c>
      <c r="R35" s="9">
        <v>1105</v>
      </c>
      <c r="S35" s="10" t="str">
        <f t="shared" si="2"/>
        <v>R3(n=1,105)</v>
      </c>
      <c r="T35" s="11">
        <v>14</v>
      </c>
      <c r="U35" s="11">
        <v>81.900000000000006</v>
      </c>
      <c r="V35" s="11">
        <v>4.0999999999999996</v>
      </c>
      <c r="Y35" s="12"/>
      <c r="Z35" s="12"/>
      <c r="AA35" s="12"/>
    </row>
    <row r="36" spans="17:27" ht="19.899999999999999" customHeight="1" x14ac:dyDescent="0.15">
      <c r="Q36" s="9" t="s">
        <v>184</v>
      </c>
      <c r="R36" s="9">
        <v>1105</v>
      </c>
      <c r="S36" s="10" t="str">
        <f t="shared" si="2"/>
        <v>R4(n=1,105)</v>
      </c>
      <c r="T36" s="11">
        <v>13.6</v>
      </c>
      <c r="U36" s="11">
        <v>81.900000000000006</v>
      </c>
      <c r="V36" s="11">
        <v>4.5</v>
      </c>
      <c r="Y36" s="12"/>
      <c r="Z36" s="12"/>
      <c r="AA36" s="12"/>
    </row>
    <row r="37" spans="17:27" ht="19.899999999999999" customHeight="1" x14ac:dyDescent="0.15">
      <c r="Q37" s="9" t="s">
        <v>240</v>
      </c>
      <c r="R37" s="9">
        <v>1211</v>
      </c>
      <c r="S37" s="10" t="str">
        <f t="shared" si="2"/>
        <v>R5(n=1,211)</v>
      </c>
      <c r="T37" s="11">
        <v>19.2</v>
      </c>
      <c r="U37" s="11">
        <v>77.7</v>
      </c>
      <c r="V37" s="11">
        <v>3.1</v>
      </c>
      <c r="Y37" s="12"/>
      <c r="Z37" s="12"/>
      <c r="AA37" s="12"/>
    </row>
    <row r="38" spans="17:27" ht="19.899999999999999" customHeight="1" x14ac:dyDescent="0.15">
      <c r="Q38" s="9" t="s">
        <v>275</v>
      </c>
      <c r="R38" s="9">
        <v>1210</v>
      </c>
      <c r="S38" s="10" t="str">
        <f t="shared" ref="S38" si="3">Q38&amp;"(n="&amp;TEXT(R38,"#,##0")&amp;")"</f>
        <v>R6(n=1,210)</v>
      </c>
      <c r="T38" s="11">
        <v>19.5</v>
      </c>
      <c r="U38" s="11">
        <v>77.099999999999994</v>
      </c>
      <c r="V38" s="11">
        <v>3.4</v>
      </c>
      <c r="Y38" s="12"/>
      <c r="Z38" s="12"/>
      <c r="AA38" s="12"/>
    </row>
    <row r="39" spans="17:27" ht="19.899999999999999" customHeight="1" x14ac:dyDescent="0.15">
      <c r="Q39" s="33"/>
      <c r="R39" s="33"/>
      <c r="S39" s="33"/>
      <c r="T39" s="33"/>
      <c r="U39" s="33"/>
      <c r="V39" s="33"/>
      <c r="W39" s="33"/>
      <c r="Y39" s="12"/>
      <c r="Z39" s="12"/>
      <c r="AA39" s="12"/>
    </row>
    <row r="40" spans="17:27" ht="19.899999999999999" customHeight="1" x14ac:dyDescent="0.15">
      <c r="Q40" s="3"/>
      <c r="R40" s="33"/>
      <c r="S40" s="33"/>
      <c r="T40" s="33"/>
      <c r="U40" s="33"/>
      <c r="V40" s="33"/>
      <c r="W40" s="33"/>
      <c r="Y40" s="12"/>
      <c r="Z40" s="12"/>
      <c r="AA40" s="12"/>
    </row>
    <row r="41" spans="17:27" ht="19.899999999999999" customHeight="1" x14ac:dyDescent="0.15">
      <c r="Q41" s="3"/>
      <c r="R41" s="33"/>
      <c r="S41" s="33"/>
      <c r="T41" s="33"/>
      <c r="U41" s="33"/>
      <c r="V41" s="33"/>
      <c r="W41" s="33"/>
      <c r="Y41" s="12"/>
      <c r="Z41" s="12"/>
      <c r="AA41" s="12"/>
    </row>
    <row r="42" spans="17:27" ht="19.899999999999999" customHeight="1" x14ac:dyDescent="0.15">
      <c r="Q42" s="3"/>
      <c r="R42" s="33"/>
      <c r="S42" s="33"/>
      <c r="T42" s="33"/>
      <c r="U42" s="33"/>
      <c r="V42" s="33"/>
      <c r="W42" s="33"/>
      <c r="Y42" s="14"/>
    </row>
    <row r="43" spans="17:27" ht="19.899999999999999" customHeight="1" x14ac:dyDescent="0.15">
      <c r="Q43" s="33"/>
      <c r="R43" s="33"/>
      <c r="S43" s="33"/>
      <c r="T43" s="33"/>
      <c r="U43" s="33"/>
      <c r="V43" s="33"/>
      <c r="W43" s="33"/>
    </row>
    <row r="44" spans="17:27" ht="19.899999999999999" customHeight="1" x14ac:dyDescent="0.15">
      <c r="Q44" s="33"/>
      <c r="R44" s="33"/>
      <c r="S44" s="33"/>
      <c r="T44" s="33"/>
      <c r="U44" s="33"/>
      <c r="V44" s="33"/>
      <c r="W44" s="33"/>
    </row>
    <row r="55" spans="1:27" ht="19.899999999999999" customHeight="1" x14ac:dyDescent="0.15">
      <c r="A55" s="1"/>
      <c r="C55" s="3"/>
    </row>
    <row r="56" spans="1:27" ht="19.899999999999999" customHeight="1" x14ac:dyDescent="0.15">
      <c r="Q56" s="24" t="s">
        <v>248</v>
      </c>
    </row>
    <row r="57" spans="1:27" ht="19.899999999999999" customHeight="1" x14ac:dyDescent="0.15">
      <c r="Q57" s="25" t="s">
        <v>77</v>
      </c>
    </row>
    <row r="58" spans="1:27" ht="19.899999999999999" customHeight="1" x14ac:dyDescent="0.15">
      <c r="Q58" s="4"/>
      <c r="R58" s="5"/>
      <c r="S58" s="6" t="s">
        <v>0</v>
      </c>
      <c r="T58" s="7">
        <v>1</v>
      </c>
      <c r="U58" s="7">
        <v>1</v>
      </c>
      <c r="V58" s="7">
        <v>1</v>
      </c>
    </row>
    <row r="59" spans="1:27" ht="19.899999999999999" customHeight="1" x14ac:dyDescent="0.15">
      <c r="Q59" s="4" t="s">
        <v>1</v>
      </c>
      <c r="R59" s="5" t="s">
        <v>4</v>
      </c>
      <c r="S59" s="4" t="s">
        <v>2</v>
      </c>
      <c r="T59" s="8" t="s">
        <v>76</v>
      </c>
      <c r="U59" s="8" t="s">
        <v>75</v>
      </c>
      <c r="V59" s="8" t="s">
        <v>5</v>
      </c>
    </row>
    <row r="60" spans="1:27" ht="19.899999999999999" customHeight="1" x14ac:dyDescent="0.15">
      <c r="Q60" s="9" t="s">
        <v>181</v>
      </c>
      <c r="R60" s="9">
        <v>1367</v>
      </c>
      <c r="S60" s="10" t="str">
        <f t="shared" ref="S60:S64" si="4">Q60&amp;"(n="&amp;TEXT(R60,"#,##0")&amp;")"</f>
        <v>R1(n=1,367)</v>
      </c>
      <c r="T60" s="11">
        <v>6.7</v>
      </c>
      <c r="U60" s="11">
        <v>88.4</v>
      </c>
      <c r="V60" s="11">
        <v>4.9000000000000004</v>
      </c>
      <c r="Y60" s="12"/>
      <c r="Z60" s="12"/>
      <c r="AA60" s="12"/>
    </row>
    <row r="61" spans="1:27" ht="19.899999999999999" customHeight="1" x14ac:dyDescent="0.15">
      <c r="Q61" s="9" t="s">
        <v>182</v>
      </c>
      <c r="R61" s="9">
        <v>1378</v>
      </c>
      <c r="S61" s="10" t="str">
        <f t="shared" si="4"/>
        <v>R2(n=1,378)</v>
      </c>
      <c r="T61" s="11">
        <v>7</v>
      </c>
      <c r="U61" s="11">
        <v>88.1</v>
      </c>
      <c r="V61" s="11">
        <v>4.9000000000000004</v>
      </c>
      <c r="Y61" s="12"/>
      <c r="Z61" s="12"/>
      <c r="AA61" s="12"/>
    </row>
    <row r="62" spans="1:27" ht="19.899999999999999" customHeight="1" x14ac:dyDescent="0.15">
      <c r="Q62" s="9" t="s">
        <v>183</v>
      </c>
      <c r="R62" s="9">
        <v>1105</v>
      </c>
      <c r="S62" s="10" t="str">
        <f t="shared" si="4"/>
        <v>R3(n=1,105)</v>
      </c>
      <c r="T62" s="11">
        <v>7.3</v>
      </c>
      <c r="U62" s="11">
        <v>88.1</v>
      </c>
      <c r="V62" s="11">
        <v>4.5</v>
      </c>
      <c r="Y62" s="12"/>
      <c r="Z62" s="12"/>
      <c r="AA62" s="12"/>
    </row>
    <row r="63" spans="1:27" ht="19.899999999999999" customHeight="1" x14ac:dyDescent="0.15">
      <c r="Q63" s="9" t="s">
        <v>184</v>
      </c>
      <c r="R63" s="9">
        <v>1193</v>
      </c>
      <c r="S63" s="10" t="str">
        <f t="shared" si="4"/>
        <v>R4(n=1,193)</v>
      </c>
      <c r="T63" s="11">
        <v>7.2</v>
      </c>
      <c r="U63" s="11">
        <v>87.8</v>
      </c>
      <c r="V63" s="11">
        <v>4.9000000000000004</v>
      </c>
      <c r="Y63" s="12"/>
      <c r="Z63" s="12"/>
      <c r="AA63" s="12"/>
    </row>
    <row r="64" spans="1:27" ht="19.899999999999999" customHeight="1" x14ac:dyDescent="0.15">
      <c r="Q64" s="9" t="s">
        <v>240</v>
      </c>
      <c r="R64" s="9">
        <v>1211</v>
      </c>
      <c r="S64" s="10" t="str">
        <f t="shared" si="4"/>
        <v>R5(n=1,211)</v>
      </c>
      <c r="T64" s="11">
        <v>10.199999999999999</v>
      </c>
      <c r="U64" s="11">
        <v>86.5</v>
      </c>
      <c r="V64" s="11">
        <v>3.3</v>
      </c>
      <c r="Y64" s="12"/>
      <c r="Z64" s="12"/>
      <c r="AA64" s="12"/>
    </row>
    <row r="65" spans="17:27" ht="19.899999999999999" customHeight="1" x14ac:dyDescent="0.15">
      <c r="Q65" s="9" t="s">
        <v>275</v>
      </c>
      <c r="R65" s="9">
        <v>1210</v>
      </c>
      <c r="S65" s="10" t="str">
        <f t="shared" ref="S65" si="5">Q65&amp;"(n="&amp;TEXT(R65,"#,##0")&amp;")"</f>
        <v>R6(n=1,210)</v>
      </c>
      <c r="T65" s="11">
        <v>8.8000000000000007</v>
      </c>
      <c r="U65" s="11">
        <v>87.5</v>
      </c>
      <c r="V65" s="11">
        <v>3.6</v>
      </c>
      <c r="Y65" s="12"/>
      <c r="Z65" s="12"/>
      <c r="AA65" s="12"/>
    </row>
    <row r="66" spans="17:27" ht="19.899999999999999" customHeight="1" x14ac:dyDescent="0.15">
      <c r="Q66" s="3"/>
      <c r="R66" s="33"/>
      <c r="S66" s="33"/>
      <c r="T66" s="33"/>
      <c r="U66" s="33"/>
      <c r="V66" s="33"/>
      <c r="W66" s="33"/>
      <c r="Y66" s="12"/>
      <c r="Z66" s="12"/>
      <c r="AA66" s="12"/>
    </row>
    <row r="67" spans="17:27" ht="19.899999999999999" customHeight="1" x14ac:dyDescent="0.15">
      <c r="Q67" s="3"/>
      <c r="R67" s="33"/>
      <c r="S67" s="33"/>
      <c r="T67" s="33"/>
      <c r="U67" s="33"/>
      <c r="V67" s="33"/>
      <c r="W67" s="33"/>
      <c r="Y67" s="12"/>
      <c r="Z67" s="12"/>
      <c r="AA67" s="12"/>
    </row>
    <row r="68" spans="17:27" ht="19.899999999999999" customHeight="1" x14ac:dyDescent="0.15">
      <c r="Q68" s="33"/>
      <c r="R68" s="33"/>
      <c r="S68" s="33"/>
      <c r="T68" s="33"/>
      <c r="U68" s="33"/>
      <c r="V68" s="33"/>
      <c r="W68" s="33"/>
      <c r="Y68" s="12"/>
      <c r="Z68" s="12"/>
      <c r="AA68" s="12"/>
    </row>
    <row r="69" spans="17:27" ht="19.899999999999999" customHeight="1" x14ac:dyDescent="0.15">
      <c r="Q69" s="33"/>
      <c r="R69" s="33"/>
      <c r="S69" s="33"/>
      <c r="T69" s="33"/>
      <c r="U69" s="33"/>
      <c r="V69" s="33"/>
      <c r="W69" s="33"/>
      <c r="Y69" s="14"/>
    </row>
    <row r="70" spans="17:27" ht="19.899999999999999" customHeight="1" x14ac:dyDescent="0.15">
      <c r="Q70" s="33"/>
      <c r="R70" s="33"/>
      <c r="S70" s="33"/>
      <c r="T70" s="33"/>
      <c r="U70" s="33"/>
      <c r="V70" s="33"/>
      <c r="W70" s="33"/>
    </row>
    <row r="71" spans="17:27" ht="19.899999999999999" customHeight="1" x14ac:dyDescent="0.15">
      <c r="Q71" s="33"/>
      <c r="R71" s="33"/>
      <c r="S71" s="33"/>
      <c r="T71" s="33"/>
      <c r="U71" s="33"/>
      <c r="V71" s="33"/>
      <c r="W71" s="33"/>
    </row>
    <row r="72" spans="17:27" ht="19.899999999999999" customHeight="1" x14ac:dyDescent="0.15">
      <c r="Q72" s="33"/>
      <c r="R72" s="33"/>
      <c r="S72" s="33"/>
      <c r="T72" s="33"/>
      <c r="U72" s="33"/>
      <c r="V72" s="33"/>
      <c r="W72" s="33"/>
    </row>
    <row r="73" spans="17:27" ht="19.899999999999999" customHeight="1" x14ac:dyDescent="0.15">
      <c r="Q73" s="33"/>
      <c r="R73" s="33"/>
      <c r="S73" s="33"/>
      <c r="T73" s="33"/>
      <c r="U73" s="33"/>
      <c r="V73" s="33"/>
    </row>
  </sheetData>
  <phoneticPr fontId="8"/>
  <pageMargins left="0" right="0" top="0.39370078740157483" bottom="0" header="0.31496062992125984" footer="0.31496062992125984"/>
  <pageSetup paperSize="9" orientation="portrait" r:id="rId1"/>
  <rowBreaks count="4" manualBreakCount="4">
    <brk id="27" min="1" max="14" man="1"/>
    <brk id="54" min="1" max="14" man="1"/>
    <brk id="92" min="1" max="14" man="1"/>
    <brk id="129" min="1" max="1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75"/>
  <sheetViews>
    <sheetView view="pageBreakPreview" zoomScaleNormal="100" zoomScaleSheetLayoutView="100" workbookViewId="0"/>
  </sheetViews>
  <sheetFormatPr defaultColWidth="8.125" defaultRowHeight="19.899999999999999" customHeight="1" x14ac:dyDescent="0.15"/>
  <cols>
    <col min="1" max="2" width="1.625" style="37" customWidth="1"/>
    <col min="3" max="3" width="23.75" style="37" customWidth="1"/>
    <col min="4" max="13" width="8.625" style="37" customWidth="1"/>
    <col min="14" max="14" width="5.375" style="37" customWidth="1"/>
    <col min="15" max="16" width="1.625" style="37" customWidth="1"/>
    <col min="17" max="17" width="15" style="37" bestFit="1" customWidth="1"/>
    <col min="18" max="18" width="7.25" style="37" bestFit="1" customWidth="1"/>
    <col min="19" max="19" width="19.25" style="37" customWidth="1"/>
    <col min="20" max="16384" width="8.125" style="37"/>
  </cols>
  <sheetData>
    <row r="1" spans="1:27" ht="19.899999999999999" customHeight="1" x14ac:dyDescent="0.15">
      <c r="A1" s="36"/>
      <c r="C1" s="38"/>
      <c r="Q1" s="39"/>
    </row>
    <row r="2" spans="1:27" ht="19.899999999999999" customHeight="1" x14ac:dyDescent="0.15">
      <c r="Q2" s="37" t="s">
        <v>248</v>
      </c>
    </row>
    <row r="3" spans="1:27" ht="19.899999999999999" customHeight="1" x14ac:dyDescent="0.15">
      <c r="Q3" s="37" t="s">
        <v>177</v>
      </c>
    </row>
    <row r="4" spans="1:27" ht="19.899999999999999" customHeight="1" x14ac:dyDescent="0.15">
      <c r="Q4" s="40"/>
      <c r="R4" s="41"/>
      <c r="S4" s="42" t="s">
        <v>0</v>
      </c>
      <c r="T4" s="43">
        <v>1</v>
      </c>
      <c r="U4" s="43">
        <v>1</v>
      </c>
      <c r="V4" s="43">
        <v>1</v>
      </c>
    </row>
    <row r="5" spans="1:27" ht="19.899999999999999" customHeight="1" x14ac:dyDescent="0.15">
      <c r="Q5" s="40" t="s">
        <v>1</v>
      </c>
      <c r="R5" s="41" t="s">
        <v>4</v>
      </c>
      <c r="S5" s="40" t="s">
        <v>2</v>
      </c>
      <c r="T5" s="44" t="s">
        <v>76</v>
      </c>
      <c r="U5" s="44" t="s">
        <v>75</v>
      </c>
      <c r="V5" s="44" t="s">
        <v>5</v>
      </c>
    </row>
    <row r="6" spans="1:27" ht="19.899999999999999" customHeight="1" x14ac:dyDescent="0.15">
      <c r="Q6" s="45" t="s">
        <v>10</v>
      </c>
      <c r="R6" s="45">
        <v>19</v>
      </c>
      <c r="S6" s="46" t="str">
        <f t="shared" ref="S6:S15" si="0">Q6&amp;"(n="&amp;R6&amp;")"</f>
        <v>16～19歳(n=19)</v>
      </c>
      <c r="T6" s="11">
        <v>26.3</v>
      </c>
      <c r="U6" s="11">
        <v>73.7</v>
      </c>
      <c r="V6" s="11">
        <v>0</v>
      </c>
      <c r="Y6" s="47"/>
      <c r="Z6" s="47"/>
      <c r="AA6" s="47"/>
    </row>
    <row r="7" spans="1:27" ht="19.899999999999999" customHeight="1" x14ac:dyDescent="0.15">
      <c r="Q7" s="45" t="s">
        <v>11</v>
      </c>
      <c r="R7" s="45">
        <v>61</v>
      </c>
      <c r="S7" s="46" t="str">
        <f t="shared" si="0"/>
        <v>20～29歳(n=61)</v>
      </c>
      <c r="T7" s="11">
        <v>31.1</v>
      </c>
      <c r="U7" s="11">
        <v>68.900000000000006</v>
      </c>
      <c r="V7" s="11">
        <v>0</v>
      </c>
      <c r="Y7" s="47"/>
      <c r="Z7" s="47"/>
      <c r="AA7" s="47"/>
    </row>
    <row r="8" spans="1:27" ht="19.899999999999999" customHeight="1" x14ac:dyDescent="0.15">
      <c r="Q8" s="45" t="s">
        <v>12</v>
      </c>
      <c r="R8" s="45">
        <v>114</v>
      </c>
      <c r="S8" s="46" t="str">
        <f t="shared" si="0"/>
        <v>30～39歳(n=114)</v>
      </c>
      <c r="T8" s="11">
        <v>30.7</v>
      </c>
      <c r="U8" s="11">
        <v>69.3</v>
      </c>
      <c r="V8" s="11">
        <v>0</v>
      </c>
      <c r="Y8" s="47"/>
      <c r="Z8" s="47"/>
      <c r="AA8" s="47"/>
    </row>
    <row r="9" spans="1:27" ht="19.899999999999999" customHeight="1" x14ac:dyDescent="0.15">
      <c r="Q9" s="45" t="s">
        <v>13</v>
      </c>
      <c r="R9" s="45">
        <v>197</v>
      </c>
      <c r="S9" s="46" t="str">
        <f t="shared" si="0"/>
        <v>40～49歳(n=197)</v>
      </c>
      <c r="T9" s="11">
        <v>35</v>
      </c>
      <c r="U9" s="11">
        <v>64</v>
      </c>
      <c r="V9" s="11">
        <v>1</v>
      </c>
      <c r="Y9" s="47"/>
      <c r="Z9" s="47"/>
      <c r="AA9" s="47"/>
    </row>
    <row r="10" spans="1:27" ht="19.899999999999999" customHeight="1" x14ac:dyDescent="0.15">
      <c r="Q10" s="45" t="s">
        <v>14</v>
      </c>
      <c r="R10" s="45">
        <v>242</v>
      </c>
      <c r="S10" s="46" t="str">
        <f t="shared" si="0"/>
        <v>50～59歳(n=242)</v>
      </c>
      <c r="T10" s="11">
        <v>47.9</v>
      </c>
      <c r="U10" s="11">
        <v>50.8</v>
      </c>
      <c r="V10" s="11">
        <v>1.2</v>
      </c>
      <c r="Y10" s="47"/>
      <c r="Z10" s="47"/>
      <c r="AA10" s="47"/>
    </row>
    <row r="11" spans="1:27" ht="19.899999999999999" customHeight="1" x14ac:dyDescent="0.15">
      <c r="Q11" s="45" t="s">
        <v>15</v>
      </c>
      <c r="R11" s="45">
        <v>112</v>
      </c>
      <c r="S11" s="46" t="str">
        <f t="shared" si="0"/>
        <v>60～64歳(n=112)</v>
      </c>
      <c r="T11" s="11">
        <v>53.6</v>
      </c>
      <c r="U11" s="11">
        <v>45.5</v>
      </c>
      <c r="V11" s="11">
        <v>0.9</v>
      </c>
      <c r="Y11" s="47"/>
      <c r="Z11" s="47"/>
      <c r="AA11" s="47"/>
    </row>
    <row r="12" spans="1:27" ht="19.899999999999999" customHeight="1" x14ac:dyDescent="0.15">
      <c r="Q12" s="45" t="s">
        <v>16</v>
      </c>
      <c r="R12" s="45">
        <v>95</v>
      </c>
      <c r="S12" s="46" t="str">
        <f t="shared" si="0"/>
        <v>65～69歳(n=95)</v>
      </c>
      <c r="T12" s="11">
        <v>50.5</v>
      </c>
      <c r="U12" s="11">
        <v>49.5</v>
      </c>
      <c r="V12" s="11">
        <v>0</v>
      </c>
      <c r="Y12" s="47"/>
      <c r="Z12" s="47"/>
      <c r="AA12" s="47"/>
    </row>
    <row r="13" spans="1:27" ht="19.899999999999999" customHeight="1" x14ac:dyDescent="0.15">
      <c r="Q13" s="45" t="s">
        <v>17</v>
      </c>
      <c r="R13" s="45">
        <v>184</v>
      </c>
      <c r="S13" s="46" t="str">
        <f t="shared" si="0"/>
        <v>70～74歳(n=184)</v>
      </c>
      <c r="T13" s="11">
        <v>60.3</v>
      </c>
      <c r="U13" s="11">
        <v>37</v>
      </c>
      <c r="V13" s="11">
        <v>2.7</v>
      </c>
      <c r="Y13" s="47"/>
      <c r="Z13" s="47"/>
      <c r="AA13" s="47"/>
    </row>
    <row r="14" spans="1:27" ht="19.899999999999999" customHeight="1" x14ac:dyDescent="0.15">
      <c r="Q14" s="45" t="s">
        <v>18</v>
      </c>
      <c r="R14" s="45">
        <v>169</v>
      </c>
      <c r="S14" s="46" t="str">
        <f t="shared" si="0"/>
        <v>75歳以上(n=169)</v>
      </c>
      <c r="T14" s="11">
        <v>56.2</v>
      </c>
      <c r="U14" s="11">
        <v>36.700000000000003</v>
      </c>
      <c r="V14" s="11">
        <v>7.1</v>
      </c>
      <c r="Y14" s="47"/>
      <c r="Z14" s="47"/>
      <c r="AA14" s="47"/>
    </row>
    <row r="15" spans="1:27" ht="19.899999999999999" customHeight="1" x14ac:dyDescent="0.15">
      <c r="Q15" s="45" t="s">
        <v>5</v>
      </c>
      <c r="R15" s="45">
        <v>17</v>
      </c>
      <c r="S15" s="46" t="str">
        <f t="shared" si="0"/>
        <v>（無効回答）(n=17)</v>
      </c>
      <c r="T15" s="11">
        <v>17.600000000000001</v>
      </c>
      <c r="U15" s="11">
        <v>52.9</v>
      </c>
      <c r="V15" s="11">
        <v>29.4</v>
      </c>
      <c r="W15" s="39" t="s">
        <v>19</v>
      </c>
      <c r="Y15" s="39"/>
    </row>
    <row r="17" spans="17:17" ht="19.899999999999999" customHeight="1" x14ac:dyDescent="0.15">
      <c r="Q17" s="48" t="s">
        <v>236</v>
      </c>
    </row>
    <row r="18" spans="17:17" ht="19.899999999999999" customHeight="1" x14ac:dyDescent="0.15">
      <c r="Q18" s="49" t="s">
        <v>237</v>
      </c>
    </row>
    <row r="32" spans="17:17" ht="19.899999999999999" customHeight="1" x14ac:dyDescent="0.15">
      <c r="Q32" s="37" t="s">
        <v>231</v>
      </c>
    </row>
    <row r="33" spans="17:27" ht="19.899999999999999" customHeight="1" x14ac:dyDescent="0.15">
      <c r="Q33" s="40"/>
      <c r="R33" s="41"/>
      <c r="S33" s="42" t="s">
        <v>0</v>
      </c>
      <c r="T33" s="43">
        <v>1</v>
      </c>
      <c r="U33" s="43">
        <v>1</v>
      </c>
      <c r="V33" s="43">
        <v>1</v>
      </c>
    </row>
    <row r="34" spans="17:27" ht="19.899999999999999" customHeight="1" x14ac:dyDescent="0.15">
      <c r="Q34" s="40" t="s">
        <v>1</v>
      </c>
      <c r="R34" s="41" t="s">
        <v>4</v>
      </c>
      <c r="S34" s="40" t="s">
        <v>2</v>
      </c>
      <c r="T34" s="44" t="s">
        <v>76</v>
      </c>
      <c r="U34" s="44" t="s">
        <v>75</v>
      </c>
      <c r="V34" s="44" t="s">
        <v>5</v>
      </c>
    </row>
    <row r="35" spans="17:27" ht="19.899999999999999" customHeight="1" x14ac:dyDescent="0.15">
      <c r="Q35" s="45" t="s">
        <v>10</v>
      </c>
      <c r="R35" s="45">
        <v>19</v>
      </c>
      <c r="S35" s="46" t="str">
        <f t="shared" ref="S35:S44" si="1">Q35&amp;"(n="&amp;R35&amp;")"</f>
        <v>16～19歳(n=19)</v>
      </c>
      <c r="T35" s="11">
        <v>15.8</v>
      </c>
      <c r="U35" s="11">
        <v>84.2</v>
      </c>
      <c r="V35" s="11">
        <v>0</v>
      </c>
      <c r="Y35" s="47"/>
      <c r="Z35" s="47"/>
      <c r="AA35" s="47"/>
    </row>
    <row r="36" spans="17:27" ht="19.899999999999999" customHeight="1" x14ac:dyDescent="0.15">
      <c r="Q36" s="45" t="s">
        <v>11</v>
      </c>
      <c r="R36" s="45">
        <v>61</v>
      </c>
      <c r="S36" s="46" t="str">
        <f t="shared" si="1"/>
        <v>20～29歳(n=61)</v>
      </c>
      <c r="T36" s="11">
        <v>23</v>
      </c>
      <c r="U36" s="11">
        <v>77</v>
      </c>
      <c r="V36" s="11">
        <v>0</v>
      </c>
      <c r="Y36" s="47"/>
      <c r="Z36" s="47"/>
      <c r="AA36" s="47"/>
    </row>
    <row r="37" spans="17:27" ht="19.899999999999999" customHeight="1" x14ac:dyDescent="0.15">
      <c r="Q37" s="45" t="s">
        <v>12</v>
      </c>
      <c r="R37" s="45">
        <v>114</v>
      </c>
      <c r="S37" s="46" t="str">
        <f t="shared" si="1"/>
        <v>30～39歳(n=114)</v>
      </c>
      <c r="T37" s="11">
        <v>13.2</v>
      </c>
      <c r="U37" s="11">
        <v>86.8</v>
      </c>
      <c r="V37" s="11">
        <v>0</v>
      </c>
      <c r="Y37" s="47"/>
      <c r="Z37" s="47"/>
      <c r="AA37" s="47"/>
    </row>
    <row r="38" spans="17:27" ht="19.899999999999999" customHeight="1" x14ac:dyDescent="0.15">
      <c r="Q38" s="45" t="s">
        <v>13</v>
      </c>
      <c r="R38" s="45">
        <v>197</v>
      </c>
      <c r="S38" s="46" t="str">
        <f t="shared" si="1"/>
        <v>40～49歳(n=197)</v>
      </c>
      <c r="T38" s="11">
        <v>19.3</v>
      </c>
      <c r="U38" s="11">
        <v>79.7</v>
      </c>
      <c r="V38" s="11">
        <v>1</v>
      </c>
      <c r="Y38" s="47"/>
      <c r="Z38" s="47"/>
      <c r="AA38" s="47"/>
    </row>
    <row r="39" spans="17:27" ht="19.899999999999999" customHeight="1" x14ac:dyDescent="0.15">
      <c r="Q39" s="45" t="s">
        <v>14</v>
      </c>
      <c r="R39" s="45">
        <v>242</v>
      </c>
      <c r="S39" s="46" t="str">
        <f t="shared" si="1"/>
        <v>50～59歳(n=242)</v>
      </c>
      <c r="T39" s="11">
        <v>24</v>
      </c>
      <c r="U39" s="11">
        <v>75.2</v>
      </c>
      <c r="V39" s="11">
        <v>0.8</v>
      </c>
      <c r="Y39" s="47"/>
      <c r="Z39" s="47"/>
      <c r="AA39" s="47"/>
    </row>
    <row r="40" spans="17:27" ht="19.899999999999999" customHeight="1" x14ac:dyDescent="0.15">
      <c r="Q40" s="45" t="s">
        <v>15</v>
      </c>
      <c r="R40" s="45">
        <v>112</v>
      </c>
      <c r="S40" s="46" t="str">
        <f t="shared" si="1"/>
        <v>60～64歳(n=112)</v>
      </c>
      <c r="T40" s="11">
        <v>17.899999999999999</v>
      </c>
      <c r="U40" s="11">
        <v>80.400000000000006</v>
      </c>
      <c r="V40" s="11">
        <v>1.8</v>
      </c>
      <c r="Y40" s="47"/>
      <c r="Z40" s="47"/>
      <c r="AA40" s="47"/>
    </row>
    <row r="41" spans="17:27" ht="19.899999999999999" customHeight="1" x14ac:dyDescent="0.15">
      <c r="Q41" s="45" t="s">
        <v>16</v>
      </c>
      <c r="R41" s="45">
        <v>95</v>
      </c>
      <c r="S41" s="46" t="str">
        <f t="shared" si="1"/>
        <v>65～69歳(n=95)</v>
      </c>
      <c r="T41" s="11">
        <v>15.8</v>
      </c>
      <c r="U41" s="11">
        <v>84.2</v>
      </c>
      <c r="V41" s="11">
        <v>0</v>
      </c>
      <c r="Y41" s="47"/>
      <c r="Z41" s="47"/>
      <c r="AA41" s="47"/>
    </row>
    <row r="42" spans="17:27" ht="19.899999999999999" customHeight="1" x14ac:dyDescent="0.15">
      <c r="Q42" s="45" t="s">
        <v>17</v>
      </c>
      <c r="R42" s="45">
        <v>184</v>
      </c>
      <c r="S42" s="46" t="str">
        <f t="shared" si="1"/>
        <v>70～74歳(n=184)</v>
      </c>
      <c r="T42" s="11">
        <v>22.8</v>
      </c>
      <c r="U42" s="11">
        <v>72.3</v>
      </c>
      <c r="V42" s="11">
        <v>4.9000000000000004</v>
      </c>
      <c r="Y42" s="47"/>
      <c r="Z42" s="47"/>
      <c r="AA42" s="47"/>
    </row>
    <row r="43" spans="17:27" ht="19.899999999999999" customHeight="1" x14ac:dyDescent="0.15">
      <c r="Q43" s="45" t="s">
        <v>18</v>
      </c>
      <c r="R43" s="45">
        <v>169</v>
      </c>
      <c r="S43" s="46" t="str">
        <f t="shared" si="1"/>
        <v>75歳以上(n=169)</v>
      </c>
      <c r="T43" s="11">
        <v>18.3</v>
      </c>
      <c r="U43" s="11">
        <v>69.2</v>
      </c>
      <c r="V43" s="11">
        <v>12.4</v>
      </c>
      <c r="Y43" s="47"/>
      <c r="Z43" s="47"/>
      <c r="AA43" s="47"/>
    </row>
    <row r="44" spans="17:27" ht="19.899999999999999" customHeight="1" x14ac:dyDescent="0.15">
      <c r="Q44" s="45" t="s">
        <v>5</v>
      </c>
      <c r="R44" s="45">
        <v>17</v>
      </c>
      <c r="S44" s="46" t="str">
        <f t="shared" si="1"/>
        <v>（無効回答）(n=17)</v>
      </c>
      <c r="T44" s="11">
        <v>0</v>
      </c>
      <c r="U44" s="11">
        <v>70.599999999999994</v>
      </c>
      <c r="V44" s="11">
        <v>29.4</v>
      </c>
      <c r="W44" s="39" t="s">
        <v>19</v>
      </c>
      <c r="Y44" s="39"/>
    </row>
    <row r="46" spans="17:27" ht="19.899999999999999" customHeight="1" x14ac:dyDescent="0.15">
      <c r="Q46" s="38"/>
    </row>
    <row r="61" spans="17:27" ht="19.899999999999999" customHeight="1" x14ac:dyDescent="0.15">
      <c r="Q61" s="37" t="s">
        <v>77</v>
      </c>
    </row>
    <row r="62" spans="17:27" ht="19.899999999999999" customHeight="1" x14ac:dyDescent="0.15">
      <c r="Q62" s="40"/>
      <c r="R62" s="41"/>
      <c r="S62" s="42" t="s">
        <v>0</v>
      </c>
      <c r="T62" s="43">
        <v>1</v>
      </c>
      <c r="U62" s="43">
        <v>1</v>
      </c>
      <c r="V62" s="43">
        <v>1</v>
      </c>
    </row>
    <row r="63" spans="17:27" ht="19.899999999999999" customHeight="1" x14ac:dyDescent="0.15">
      <c r="Q63" s="40" t="s">
        <v>1</v>
      </c>
      <c r="R63" s="41" t="s">
        <v>4</v>
      </c>
      <c r="S63" s="40" t="s">
        <v>2</v>
      </c>
      <c r="T63" s="44" t="s">
        <v>76</v>
      </c>
      <c r="U63" s="44" t="s">
        <v>75</v>
      </c>
      <c r="V63" s="44" t="s">
        <v>5</v>
      </c>
    </row>
    <row r="64" spans="17:27" ht="19.899999999999999" customHeight="1" x14ac:dyDescent="0.15">
      <c r="Q64" s="45" t="s">
        <v>10</v>
      </c>
      <c r="R64" s="45">
        <v>19</v>
      </c>
      <c r="S64" s="46" t="str">
        <f t="shared" ref="S64:S73" si="2">Q64&amp;"(n="&amp;R64&amp;")"</f>
        <v>16～19歳(n=19)</v>
      </c>
      <c r="T64" s="11">
        <v>5.3</v>
      </c>
      <c r="U64" s="11">
        <v>94.7</v>
      </c>
      <c r="V64" s="11">
        <v>0</v>
      </c>
      <c r="Y64" s="47"/>
      <c r="Z64" s="47"/>
      <c r="AA64" s="47"/>
    </row>
    <row r="65" spans="17:27" ht="19.899999999999999" customHeight="1" x14ac:dyDescent="0.15">
      <c r="Q65" s="45" t="s">
        <v>11</v>
      </c>
      <c r="R65" s="45">
        <v>61</v>
      </c>
      <c r="S65" s="46" t="str">
        <f t="shared" si="2"/>
        <v>20～29歳(n=61)</v>
      </c>
      <c r="T65" s="11">
        <v>9.8000000000000007</v>
      </c>
      <c r="U65" s="11">
        <v>90.2</v>
      </c>
      <c r="V65" s="11">
        <v>0</v>
      </c>
      <c r="Y65" s="47"/>
      <c r="Z65" s="47"/>
      <c r="AA65" s="47"/>
    </row>
    <row r="66" spans="17:27" ht="19.899999999999999" customHeight="1" x14ac:dyDescent="0.15">
      <c r="Q66" s="45" t="s">
        <v>12</v>
      </c>
      <c r="R66" s="45">
        <v>114</v>
      </c>
      <c r="S66" s="46" t="str">
        <f t="shared" si="2"/>
        <v>30～39歳(n=114)</v>
      </c>
      <c r="T66" s="11">
        <v>4.4000000000000004</v>
      </c>
      <c r="U66" s="11">
        <v>95.6</v>
      </c>
      <c r="V66" s="11">
        <v>0</v>
      </c>
      <c r="Y66" s="47"/>
      <c r="Z66" s="47"/>
      <c r="AA66" s="47"/>
    </row>
    <row r="67" spans="17:27" ht="19.899999999999999" customHeight="1" x14ac:dyDescent="0.15">
      <c r="Q67" s="45" t="s">
        <v>13</v>
      </c>
      <c r="R67" s="45">
        <v>197</v>
      </c>
      <c r="S67" s="46" t="str">
        <f t="shared" si="2"/>
        <v>40～49歳(n=197)</v>
      </c>
      <c r="T67" s="11">
        <v>7.1</v>
      </c>
      <c r="U67" s="11">
        <v>91.9</v>
      </c>
      <c r="V67" s="11">
        <v>1</v>
      </c>
      <c r="Y67" s="47"/>
      <c r="Z67" s="47"/>
      <c r="AA67" s="47"/>
    </row>
    <row r="68" spans="17:27" ht="19.899999999999999" customHeight="1" x14ac:dyDescent="0.15">
      <c r="Q68" s="45" t="s">
        <v>14</v>
      </c>
      <c r="R68" s="45">
        <v>242</v>
      </c>
      <c r="S68" s="46" t="str">
        <f t="shared" si="2"/>
        <v>50～59歳(n=242)</v>
      </c>
      <c r="T68" s="11">
        <v>8.3000000000000007</v>
      </c>
      <c r="U68" s="11">
        <v>90.5</v>
      </c>
      <c r="V68" s="11">
        <v>1.2</v>
      </c>
      <c r="Y68" s="47"/>
      <c r="Z68" s="47"/>
      <c r="AA68" s="47"/>
    </row>
    <row r="69" spans="17:27" ht="19.899999999999999" customHeight="1" x14ac:dyDescent="0.15">
      <c r="Q69" s="45" t="s">
        <v>15</v>
      </c>
      <c r="R69" s="45">
        <v>112</v>
      </c>
      <c r="S69" s="46" t="str">
        <f t="shared" si="2"/>
        <v>60～64歳(n=112)</v>
      </c>
      <c r="T69" s="11">
        <v>8.9</v>
      </c>
      <c r="U69" s="11">
        <v>89.3</v>
      </c>
      <c r="V69" s="11">
        <v>1.8</v>
      </c>
      <c r="Y69" s="47"/>
      <c r="Z69" s="47"/>
      <c r="AA69" s="47"/>
    </row>
    <row r="70" spans="17:27" ht="19.899999999999999" customHeight="1" x14ac:dyDescent="0.15">
      <c r="Q70" s="45" t="s">
        <v>16</v>
      </c>
      <c r="R70" s="45">
        <v>95</v>
      </c>
      <c r="S70" s="46" t="str">
        <f t="shared" si="2"/>
        <v>65～69歳(n=95)</v>
      </c>
      <c r="T70" s="11">
        <v>9.5</v>
      </c>
      <c r="U70" s="11">
        <v>90.5</v>
      </c>
      <c r="V70" s="11">
        <v>0</v>
      </c>
      <c r="Y70" s="47"/>
      <c r="Z70" s="47"/>
      <c r="AA70" s="47"/>
    </row>
    <row r="71" spans="17:27" ht="19.899999999999999" customHeight="1" x14ac:dyDescent="0.15">
      <c r="Q71" s="45" t="s">
        <v>17</v>
      </c>
      <c r="R71" s="45">
        <v>184</v>
      </c>
      <c r="S71" s="46" t="str">
        <f t="shared" si="2"/>
        <v>70～74歳(n=184)</v>
      </c>
      <c r="T71" s="11">
        <v>12.5</v>
      </c>
      <c r="U71" s="11">
        <v>82.1</v>
      </c>
      <c r="V71" s="11">
        <v>5.4</v>
      </c>
      <c r="Y71" s="47"/>
      <c r="Z71" s="47"/>
      <c r="AA71" s="47"/>
    </row>
    <row r="72" spans="17:27" ht="19.899999999999999" customHeight="1" x14ac:dyDescent="0.15">
      <c r="Q72" s="45" t="s">
        <v>18</v>
      </c>
      <c r="R72" s="45">
        <v>169</v>
      </c>
      <c r="S72" s="46" t="str">
        <f t="shared" si="2"/>
        <v>75歳以上(n=169)</v>
      </c>
      <c r="T72" s="11">
        <v>11.2</v>
      </c>
      <c r="U72" s="11">
        <v>75.7</v>
      </c>
      <c r="V72" s="11">
        <v>13</v>
      </c>
      <c r="Y72" s="47"/>
      <c r="Z72" s="47"/>
      <c r="AA72" s="47"/>
    </row>
    <row r="73" spans="17:27" ht="19.899999999999999" customHeight="1" x14ac:dyDescent="0.15">
      <c r="Q73" s="45" t="s">
        <v>5</v>
      </c>
      <c r="R73" s="45">
        <v>17</v>
      </c>
      <c r="S73" s="46" t="str">
        <f t="shared" si="2"/>
        <v>（無効回答）(n=17)</v>
      </c>
      <c r="T73" s="11">
        <v>0</v>
      </c>
      <c r="U73" s="11">
        <v>70.599999999999994</v>
      </c>
      <c r="V73" s="11">
        <v>29.4</v>
      </c>
      <c r="W73" s="39" t="s">
        <v>19</v>
      </c>
      <c r="Y73" s="39"/>
    </row>
    <row r="75" spans="17:27" ht="19.899999999999999" customHeight="1" x14ac:dyDescent="0.15">
      <c r="Q75" s="38"/>
    </row>
  </sheetData>
  <phoneticPr fontId="8"/>
  <pageMargins left="0" right="0" top="0.39370078740157483" bottom="0" header="0.31496062992125984" footer="0.31496062992125984"/>
  <pageSetup paperSize="9" orientation="portrait" r:id="rId1"/>
  <rowBreaks count="2" manualBreakCount="2">
    <brk id="31" min="1" max="14" man="1"/>
    <brk id="60" min="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81"/>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239</v>
      </c>
    </row>
    <row r="3" spans="1:27" ht="19.899999999999999" customHeight="1" x14ac:dyDescent="0.15">
      <c r="Q3" s="2" t="s">
        <v>3</v>
      </c>
    </row>
    <row r="4" spans="1:27" ht="19.899999999999999" customHeight="1" x14ac:dyDescent="0.15">
      <c r="Q4" s="4"/>
      <c r="R4" s="5"/>
      <c r="S4" s="6" t="s">
        <v>0</v>
      </c>
      <c r="T4" s="7">
        <v>1</v>
      </c>
      <c r="U4" s="7">
        <v>1</v>
      </c>
      <c r="V4" s="7">
        <v>1</v>
      </c>
      <c r="W4" s="7">
        <v>1</v>
      </c>
      <c r="X4" s="7">
        <v>1</v>
      </c>
    </row>
    <row r="5" spans="1:27" ht="19.899999999999999" customHeight="1" x14ac:dyDescent="0.15">
      <c r="Q5" s="4" t="s">
        <v>1</v>
      </c>
      <c r="R5" s="5" t="s">
        <v>4</v>
      </c>
      <c r="S5" s="4" t="s">
        <v>2</v>
      </c>
      <c r="T5" s="8" t="s">
        <v>6</v>
      </c>
      <c r="U5" s="8" t="s">
        <v>7</v>
      </c>
      <c r="V5" s="8" t="s">
        <v>9</v>
      </c>
      <c r="W5" s="8" t="s">
        <v>8</v>
      </c>
      <c r="X5" s="8" t="s">
        <v>5</v>
      </c>
    </row>
    <row r="6" spans="1:27" ht="19.899999999999999" customHeight="1" x14ac:dyDescent="0.15">
      <c r="Q6" s="9" t="s">
        <v>10</v>
      </c>
      <c r="R6" s="9">
        <v>19</v>
      </c>
      <c r="S6" s="10" t="str">
        <f t="shared" ref="S6:S15" si="0">Q6&amp;"(n="&amp;R6&amp;")"</f>
        <v>16～19歳(n=19)</v>
      </c>
      <c r="T6" s="11">
        <v>0</v>
      </c>
      <c r="U6" s="11">
        <v>68.400000000000006</v>
      </c>
      <c r="V6" s="11">
        <v>26.3</v>
      </c>
      <c r="W6" s="11">
        <v>5.3</v>
      </c>
      <c r="X6" s="11">
        <v>0</v>
      </c>
      <c r="Y6" s="12"/>
      <c r="Z6" s="12"/>
      <c r="AA6" s="12"/>
    </row>
    <row r="7" spans="1:27" ht="19.899999999999999" customHeight="1" x14ac:dyDescent="0.15">
      <c r="Q7" s="9" t="s">
        <v>11</v>
      </c>
      <c r="R7" s="9">
        <v>61</v>
      </c>
      <c r="S7" s="10" t="str">
        <f t="shared" si="0"/>
        <v>20～29歳(n=61)</v>
      </c>
      <c r="T7" s="11">
        <v>14.8</v>
      </c>
      <c r="U7" s="11">
        <v>37.700000000000003</v>
      </c>
      <c r="V7" s="11">
        <v>36.1</v>
      </c>
      <c r="W7" s="11">
        <v>11.5</v>
      </c>
      <c r="X7" s="11">
        <v>0</v>
      </c>
      <c r="Y7" s="12"/>
      <c r="Z7" s="12"/>
      <c r="AA7" s="12"/>
    </row>
    <row r="8" spans="1:27" ht="19.899999999999999" customHeight="1" x14ac:dyDescent="0.15">
      <c r="Q8" s="9" t="s">
        <v>12</v>
      </c>
      <c r="R8" s="9">
        <v>114</v>
      </c>
      <c r="S8" s="10" t="str">
        <f t="shared" si="0"/>
        <v>30～39歳(n=114)</v>
      </c>
      <c r="T8" s="11">
        <v>17.5</v>
      </c>
      <c r="U8" s="11">
        <v>54.4</v>
      </c>
      <c r="V8" s="11">
        <v>26.3</v>
      </c>
      <c r="W8" s="11">
        <v>1.8</v>
      </c>
      <c r="X8" s="11">
        <v>0</v>
      </c>
      <c r="Y8" s="12"/>
      <c r="Z8" s="12"/>
      <c r="AA8" s="12"/>
    </row>
    <row r="9" spans="1:27" ht="19.899999999999999" customHeight="1" x14ac:dyDescent="0.15">
      <c r="Q9" s="9" t="s">
        <v>13</v>
      </c>
      <c r="R9" s="9">
        <v>197</v>
      </c>
      <c r="S9" s="10" t="str">
        <f t="shared" si="0"/>
        <v>40～49歳(n=197)</v>
      </c>
      <c r="T9" s="11">
        <v>22.8</v>
      </c>
      <c r="U9" s="11">
        <v>59.9</v>
      </c>
      <c r="V9" s="11">
        <v>15.2</v>
      </c>
      <c r="W9" s="11">
        <v>1.5</v>
      </c>
      <c r="X9" s="11">
        <v>0.5</v>
      </c>
      <c r="Y9" s="12"/>
      <c r="Z9" s="12"/>
      <c r="AA9" s="12"/>
    </row>
    <row r="10" spans="1:27" ht="19.899999999999999" customHeight="1" x14ac:dyDescent="0.15">
      <c r="Q10" s="9" t="s">
        <v>14</v>
      </c>
      <c r="R10" s="9">
        <v>242</v>
      </c>
      <c r="S10" s="10" t="str">
        <f t="shared" si="0"/>
        <v>50～59歳(n=242)</v>
      </c>
      <c r="T10" s="11">
        <v>15.7</v>
      </c>
      <c r="U10" s="11">
        <v>59.9</v>
      </c>
      <c r="V10" s="11">
        <v>21.1</v>
      </c>
      <c r="W10" s="11">
        <v>2.5</v>
      </c>
      <c r="X10" s="11">
        <v>0.8</v>
      </c>
      <c r="Y10" s="12"/>
      <c r="Z10" s="12"/>
      <c r="AA10" s="12"/>
    </row>
    <row r="11" spans="1:27" ht="19.899999999999999" customHeight="1" x14ac:dyDescent="0.15">
      <c r="Q11" s="9" t="s">
        <v>15</v>
      </c>
      <c r="R11" s="9">
        <v>112</v>
      </c>
      <c r="S11" s="10" t="str">
        <f t="shared" si="0"/>
        <v>60～64歳(n=112)</v>
      </c>
      <c r="T11" s="11">
        <v>12.5</v>
      </c>
      <c r="U11" s="11">
        <v>53.6</v>
      </c>
      <c r="V11" s="11">
        <v>30.4</v>
      </c>
      <c r="W11" s="11">
        <v>2.7</v>
      </c>
      <c r="X11" s="11">
        <v>0.9</v>
      </c>
      <c r="Y11" s="12"/>
      <c r="Z11" s="12"/>
      <c r="AA11" s="12"/>
    </row>
    <row r="12" spans="1:27" ht="19.899999999999999" customHeight="1" x14ac:dyDescent="0.15">
      <c r="Q12" s="9" t="s">
        <v>16</v>
      </c>
      <c r="R12" s="9">
        <v>95</v>
      </c>
      <c r="S12" s="10" t="str">
        <f t="shared" si="0"/>
        <v>65～69歳(n=95)</v>
      </c>
      <c r="T12" s="11">
        <v>14.7</v>
      </c>
      <c r="U12" s="11">
        <v>54.7</v>
      </c>
      <c r="V12" s="11">
        <v>24.2</v>
      </c>
      <c r="W12" s="11">
        <v>4.2</v>
      </c>
      <c r="X12" s="11">
        <v>2.1</v>
      </c>
      <c r="Y12" s="12"/>
      <c r="Z12" s="12"/>
      <c r="AA12" s="12"/>
    </row>
    <row r="13" spans="1:27" ht="19.899999999999999" customHeight="1" x14ac:dyDescent="0.15">
      <c r="Q13" s="9" t="s">
        <v>17</v>
      </c>
      <c r="R13" s="9">
        <v>184</v>
      </c>
      <c r="S13" s="10" t="str">
        <f t="shared" si="0"/>
        <v>70～74歳(n=184)</v>
      </c>
      <c r="T13" s="11">
        <v>14.1</v>
      </c>
      <c r="U13" s="11">
        <v>54.3</v>
      </c>
      <c r="V13" s="11">
        <v>26.6</v>
      </c>
      <c r="W13" s="11">
        <v>2.7</v>
      </c>
      <c r="X13" s="11">
        <v>2.2000000000000002</v>
      </c>
      <c r="Y13" s="12"/>
      <c r="Z13" s="12"/>
      <c r="AA13" s="12"/>
    </row>
    <row r="14" spans="1:27" ht="19.899999999999999" customHeight="1" x14ac:dyDescent="0.15">
      <c r="Q14" s="9" t="s">
        <v>18</v>
      </c>
      <c r="R14" s="9">
        <v>169</v>
      </c>
      <c r="S14" s="10" t="str">
        <f t="shared" si="0"/>
        <v>75歳以上(n=169)</v>
      </c>
      <c r="T14" s="11">
        <v>8.3000000000000007</v>
      </c>
      <c r="U14" s="11">
        <v>53.3</v>
      </c>
      <c r="V14" s="11">
        <v>27.2</v>
      </c>
      <c r="W14" s="11">
        <v>3.6</v>
      </c>
      <c r="X14" s="11">
        <v>7.7</v>
      </c>
      <c r="Y14" s="12"/>
      <c r="Z14" s="12"/>
      <c r="AA14" s="12"/>
    </row>
    <row r="15" spans="1:27" ht="19.899999999999999" customHeight="1" x14ac:dyDescent="0.15">
      <c r="Q15" s="9" t="s">
        <v>5</v>
      </c>
      <c r="R15" s="9">
        <v>17</v>
      </c>
      <c r="S15" s="10" t="str">
        <f t="shared" si="0"/>
        <v>（無効回答）(n=17)</v>
      </c>
      <c r="T15" s="11">
        <v>0</v>
      </c>
      <c r="U15" s="11">
        <v>47.1</v>
      </c>
      <c r="V15" s="11">
        <v>17.600000000000001</v>
      </c>
      <c r="W15" s="11">
        <v>0</v>
      </c>
      <c r="X15" s="11">
        <v>35.299999999999997</v>
      </c>
      <c r="Y15" s="14" t="s">
        <v>19</v>
      </c>
    </row>
    <row r="17" spans="1:24" ht="19.899999999999999" customHeight="1" x14ac:dyDescent="0.15">
      <c r="Q17" s="3"/>
    </row>
    <row r="29" spans="1:24" ht="19.899999999999999" customHeight="1" x14ac:dyDescent="0.15">
      <c r="A29" s="1"/>
      <c r="C29" s="3"/>
    </row>
    <row r="30" spans="1:24" ht="19.899999999999999" customHeight="1" x14ac:dyDescent="0.15">
      <c r="Q30" s="2" t="s">
        <v>239</v>
      </c>
    </row>
    <row r="31" spans="1:24" ht="19.899999999999999" customHeight="1" x14ac:dyDescent="0.15">
      <c r="Q31" s="2" t="s">
        <v>266</v>
      </c>
    </row>
    <row r="32" spans="1:24" ht="19.899999999999999" customHeight="1" x14ac:dyDescent="0.15">
      <c r="Q32" s="4"/>
      <c r="R32" s="5"/>
      <c r="S32" s="6" t="s">
        <v>0</v>
      </c>
      <c r="T32" s="7">
        <v>1</v>
      </c>
      <c r="U32" s="7">
        <v>1</v>
      </c>
      <c r="V32" s="7">
        <v>1</v>
      </c>
      <c r="W32" s="7">
        <v>1</v>
      </c>
      <c r="X32" s="7">
        <v>1</v>
      </c>
    </row>
    <row r="33" spans="17:27" ht="19.899999999999999" customHeight="1" x14ac:dyDescent="0.15">
      <c r="Q33" s="4" t="s">
        <v>1</v>
      </c>
      <c r="R33" s="5" t="s">
        <v>4</v>
      </c>
      <c r="S33" s="4" t="s">
        <v>2</v>
      </c>
      <c r="T33" s="8" t="s">
        <v>6</v>
      </c>
      <c r="U33" s="8" t="s">
        <v>7</v>
      </c>
      <c r="V33" s="8" t="s">
        <v>9</v>
      </c>
      <c r="W33" s="8" t="s">
        <v>8</v>
      </c>
      <c r="X33" s="8" t="s">
        <v>5</v>
      </c>
    </row>
    <row r="34" spans="17:27" ht="19.899999999999999" customHeight="1" x14ac:dyDescent="0.15">
      <c r="Q34" s="9" t="s">
        <v>10</v>
      </c>
      <c r="R34" s="9">
        <v>19</v>
      </c>
      <c r="S34" s="10" t="str">
        <f t="shared" ref="S34:S43" si="1">Q34&amp;"(n="&amp;R34&amp;")"</f>
        <v>16～19歳(n=19)</v>
      </c>
      <c r="T34" s="11">
        <v>10.5</v>
      </c>
      <c r="U34" s="11">
        <v>73.7</v>
      </c>
      <c r="V34" s="11">
        <v>10.5</v>
      </c>
      <c r="W34" s="11">
        <v>5.3</v>
      </c>
      <c r="X34" s="11">
        <v>0</v>
      </c>
      <c r="Y34" s="12"/>
      <c r="Z34" s="12"/>
      <c r="AA34" s="12"/>
    </row>
    <row r="35" spans="17:27" ht="19.899999999999999" customHeight="1" x14ac:dyDescent="0.15">
      <c r="Q35" s="9" t="s">
        <v>11</v>
      </c>
      <c r="R35" s="9">
        <v>61</v>
      </c>
      <c r="S35" s="10" t="str">
        <f t="shared" si="1"/>
        <v>20～29歳(n=61)</v>
      </c>
      <c r="T35" s="11">
        <v>19.7</v>
      </c>
      <c r="U35" s="11">
        <v>41</v>
      </c>
      <c r="V35" s="11">
        <v>32.799999999999997</v>
      </c>
      <c r="W35" s="11">
        <v>6.6</v>
      </c>
      <c r="X35" s="11">
        <v>0</v>
      </c>
      <c r="Y35" s="12"/>
      <c r="Z35" s="12"/>
      <c r="AA35" s="12"/>
    </row>
    <row r="36" spans="17:27" ht="19.899999999999999" customHeight="1" x14ac:dyDescent="0.15">
      <c r="Q36" s="9" t="s">
        <v>12</v>
      </c>
      <c r="R36" s="9">
        <v>114</v>
      </c>
      <c r="S36" s="10" t="str">
        <f t="shared" si="1"/>
        <v>30～39歳(n=114)</v>
      </c>
      <c r="T36" s="11">
        <v>19.3</v>
      </c>
      <c r="U36" s="11">
        <v>46.5</v>
      </c>
      <c r="V36" s="11">
        <v>28.9</v>
      </c>
      <c r="W36" s="11">
        <v>5.3</v>
      </c>
      <c r="X36" s="11">
        <v>0</v>
      </c>
      <c r="Y36" s="12"/>
      <c r="Z36" s="12"/>
      <c r="AA36" s="12"/>
    </row>
    <row r="37" spans="17:27" ht="19.899999999999999" customHeight="1" x14ac:dyDescent="0.15">
      <c r="Q37" s="9" t="s">
        <v>13</v>
      </c>
      <c r="R37" s="9">
        <v>197</v>
      </c>
      <c r="S37" s="10" t="str">
        <f t="shared" si="1"/>
        <v>40～49歳(n=197)</v>
      </c>
      <c r="T37" s="11">
        <v>14.7</v>
      </c>
      <c r="U37" s="11">
        <v>53.8</v>
      </c>
      <c r="V37" s="11">
        <v>27.4</v>
      </c>
      <c r="W37" s="11">
        <v>3.6</v>
      </c>
      <c r="X37" s="11">
        <v>0.5</v>
      </c>
      <c r="Y37" s="12"/>
      <c r="Z37" s="12"/>
      <c r="AA37" s="12"/>
    </row>
    <row r="38" spans="17:27" ht="19.899999999999999" customHeight="1" x14ac:dyDescent="0.15">
      <c r="Q38" s="9" t="s">
        <v>14</v>
      </c>
      <c r="R38" s="9">
        <v>242</v>
      </c>
      <c r="S38" s="10" t="str">
        <f t="shared" si="1"/>
        <v>50～59歳(n=242)</v>
      </c>
      <c r="T38" s="11">
        <v>16.5</v>
      </c>
      <c r="U38" s="11">
        <v>50.8</v>
      </c>
      <c r="V38" s="11">
        <v>28.5</v>
      </c>
      <c r="W38" s="11">
        <v>3.3</v>
      </c>
      <c r="X38" s="11">
        <v>0.8</v>
      </c>
      <c r="Y38" s="12"/>
      <c r="Z38" s="12"/>
      <c r="AA38" s="12"/>
    </row>
    <row r="39" spans="17:27" ht="19.899999999999999" customHeight="1" x14ac:dyDescent="0.15">
      <c r="Q39" s="9" t="s">
        <v>15</v>
      </c>
      <c r="R39" s="9">
        <v>112</v>
      </c>
      <c r="S39" s="10" t="str">
        <f t="shared" si="1"/>
        <v>60～64歳(n=112)</v>
      </c>
      <c r="T39" s="11">
        <v>9.8000000000000007</v>
      </c>
      <c r="U39" s="11">
        <v>58.9</v>
      </c>
      <c r="V39" s="11">
        <v>27.7</v>
      </c>
      <c r="W39" s="11">
        <v>0.9</v>
      </c>
      <c r="X39" s="11">
        <v>2.7</v>
      </c>
      <c r="Y39" s="12"/>
      <c r="Z39" s="12"/>
      <c r="AA39" s="12"/>
    </row>
    <row r="40" spans="17:27" ht="19.899999999999999" customHeight="1" x14ac:dyDescent="0.15">
      <c r="Q40" s="9" t="s">
        <v>16</v>
      </c>
      <c r="R40" s="9">
        <v>95</v>
      </c>
      <c r="S40" s="10" t="str">
        <f t="shared" si="1"/>
        <v>65～69歳(n=95)</v>
      </c>
      <c r="T40" s="11">
        <v>7.4</v>
      </c>
      <c r="U40" s="11">
        <v>43.2</v>
      </c>
      <c r="V40" s="11">
        <v>44.2</v>
      </c>
      <c r="W40" s="11">
        <v>3.2</v>
      </c>
      <c r="X40" s="11">
        <v>2.1</v>
      </c>
      <c r="Y40" s="12"/>
      <c r="Z40" s="12"/>
      <c r="AA40" s="12"/>
    </row>
    <row r="41" spans="17:27" ht="19.899999999999999" customHeight="1" x14ac:dyDescent="0.15">
      <c r="Q41" s="9" t="s">
        <v>17</v>
      </c>
      <c r="R41" s="9">
        <v>184</v>
      </c>
      <c r="S41" s="10" t="str">
        <f t="shared" si="1"/>
        <v>70～74歳(n=184)</v>
      </c>
      <c r="T41" s="11">
        <v>13.6</v>
      </c>
      <c r="U41" s="11">
        <v>48.9</v>
      </c>
      <c r="V41" s="11">
        <v>32.1</v>
      </c>
      <c r="W41" s="11">
        <v>3.3</v>
      </c>
      <c r="X41" s="11">
        <v>2.2000000000000002</v>
      </c>
      <c r="Y41" s="12"/>
      <c r="Z41" s="12"/>
      <c r="AA41" s="12"/>
    </row>
    <row r="42" spans="17:27" ht="19.899999999999999" customHeight="1" x14ac:dyDescent="0.15">
      <c r="Q42" s="9" t="s">
        <v>18</v>
      </c>
      <c r="R42" s="9">
        <v>169</v>
      </c>
      <c r="S42" s="10" t="str">
        <f t="shared" si="1"/>
        <v>75歳以上(n=169)</v>
      </c>
      <c r="T42" s="11">
        <v>11.2</v>
      </c>
      <c r="U42" s="11">
        <v>39.6</v>
      </c>
      <c r="V42" s="11">
        <v>36.1</v>
      </c>
      <c r="W42" s="11">
        <v>7.1</v>
      </c>
      <c r="X42" s="11">
        <v>5.9</v>
      </c>
      <c r="Y42" s="12"/>
      <c r="Z42" s="12"/>
      <c r="AA42" s="12"/>
    </row>
    <row r="43" spans="17:27" ht="19.899999999999999" customHeight="1" x14ac:dyDescent="0.15">
      <c r="Q43" s="9" t="s">
        <v>5</v>
      </c>
      <c r="R43" s="9">
        <v>17</v>
      </c>
      <c r="S43" s="10" t="str">
        <f t="shared" si="1"/>
        <v>（無効回答）(n=17)</v>
      </c>
      <c r="T43" s="11">
        <v>11.8</v>
      </c>
      <c r="U43" s="11">
        <v>47.1</v>
      </c>
      <c r="V43" s="11">
        <v>5.9</v>
      </c>
      <c r="W43" s="11">
        <v>0</v>
      </c>
      <c r="X43" s="11">
        <v>35.299999999999997</v>
      </c>
      <c r="Y43" s="14" t="s">
        <v>19</v>
      </c>
    </row>
    <row r="45" spans="17:27" ht="19.899999999999999" customHeight="1" x14ac:dyDescent="0.15">
      <c r="Q45" s="3"/>
    </row>
    <row r="57" spans="1:27" ht="19.899999999999999" customHeight="1" x14ac:dyDescent="0.15">
      <c r="A57" s="1"/>
      <c r="C57" s="3"/>
    </row>
    <row r="58" spans="1:27" ht="19.899999999999999" customHeight="1" x14ac:dyDescent="0.15">
      <c r="Q58" s="2" t="s">
        <v>239</v>
      </c>
    </row>
    <row r="59" spans="1:27" ht="19.899999999999999" customHeight="1" x14ac:dyDescent="0.15">
      <c r="Q59" s="2" t="s">
        <v>221</v>
      </c>
    </row>
    <row r="60" spans="1:27" ht="19.899999999999999" customHeight="1" x14ac:dyDescent="0.15">
      <c r="Q60" s="4"/>
      <c r="R60" s="5"/>
      <c r="S60" s="6" t="s">
        <v>0</v>
      </c>
      <c r="T60" s="7">
        <v>1</v>
      </c>
      <c r="U60" s="7">
        <v>1</v>
      </c>
      <c r="V60" s="7">
        <v>1</v>
      </c>
      <c r="W60" s="7">
        <v>1</v>
      </c>
      <c r="X60" s="7">
        <v>1</v>
      </c>
    </row>
    <row r="61" spans="1:27" ht="19.899999999999999" customHeight="1" x14ac:dyDescent="0.15">
      <c r="Q61" s="4" t="s">
        <v>1</v>
      </c>
      <c r="R61" s="5" t="s">
        <v>4</v>
      </c>
      <c r="S61" s="4" t="s">
        <v>2</v>
      </c>
      <c r="T61" s="8" t="s">
        <v>6</v>
      </c>
      <c r="U61" s="8" t="s">
        <v>7</v>
      </c>
      <c r="V61" s="8" t="s">
        <v>9</v>
      </c>
      <c r="W61" s="8" t="s">
        <v>8</v>
      </c>
      <c r="X61" s="8" t="s">
        <v>5</v>
      </c>
    </row>
    <row r="62" spans="1:27" ht="19.899999999999999" customHeight="1" x14ac:dyDescent="0.15">
      <c r="Q62" s="9" t="s">
        <v>10</v>
      </c>
      <c r="R62" s="9">
        <v>19</v>
      </c>
      <c r="S62" s="10" t="str">
        <f t="shared" ref="S62:S71" si="2">Q62&amp;"(n="&amp;R62&amp;")"</f>
        <v>16～19歳(n=19)</v>
      </c>
      <c r="T62" s="11">
        <v>26.3</v>
      </c>
      <c r="U62" s="11">
        <v>47.4</v>
      </c>
      <c r="V62" s="11">
        <v>21.1</v>
      </c>
      <c r="W62" s="11">
        <v>5.3</v>
      </c>
      <c r="X62" s="11">
        <v>0</v>
      </c>
      <c r="Y62" s="12"/>
      <c r="Z62" s="12"/>
      <c r="AA62" s="12"/>
    </row>
    <row r="63" spans="1:27" ht="19.899999999999999" customHeight="1" x14ac:dyDescent="0.15">
      <c r="Q63" s="9" t="s">
        <v>11</v>
      </c>
      <c r="R63" s="9">
        <v>61</v>
      </c>
      <c r="S63" s="10" t="str">
        <f t="shared" si="2"/>
        <v>20～29歳(n=61)</v>
      </c>
      <c r="T63" s="11">
        <v>9.8000000000000007</v>
      </c>
      <c r="U63" s="11">
        <v>27.9</v>
      </c>
      <c r="V63" s="11">
        <v>34.4</v>
      </c>
      <c r="W63" s="11">
        <v>27.9</v>
      </c>
      <c r="X63" s="11">
        <v>0</v>
      </c>
      <c r="Y63" s="12"/>
      <c r="Z63" s="12"/>
      <c r="AA63" s="12"/>
    </row>
    <row r="64" spans="1:27" ht="19.899999999999999" customHeight="1" x14ac:dyDescent="0.15">
      <c r="Q64" s="9" t="s">
        <v>12</v>
      </c>
      <c r="R64" s="9">
        <v>114</v>
      </c>
      <c r="S64" s="10" t="str">
        <f t="shared" si="2"/>
        <v>30～39歳(n=114)</v>
      </c>
      <c r="T64" s="11">
        <v>14</v>
      </c>
      <c r="U64" s="11">
        <v>28.9</v>
      </c>
      <c r="V64" s="11">
        <v>40.4</v>
      </c>
      <c r="W64" s="11">
        <v>16.7</v>
      </c>
      <c r="X64" s="11">
        <v>0</v>
      </c>
      <c r="Y64" s="12"/>
      <c r="Z64" s="12"/>
      <c r="AA64" s="12"/>
    </row>
    <row r="65" spans="17:27" ht="19.899999999999999" customHeight="1" x14ac:dyDescent="0.15">
      <c r="Q65" s="9" t="s">
        <v>13</v>
      </c>
      <c r="R65" s="9">
        <v>197</v>
      </c>
      <c r="S65" s="10" t="str">
        <f t="shared" si="2"/>
        <v>40～49歳(n=197)</v>
      </c>
      <c r="T65" s="11">
        <v>19.3</v>
      </c>
      <c r="U65" s="11">
        <v>35.5</v>
      </c>
      <c r="V65" s="11">
        <v>34.5</v>
      </c>
      <c r="W65" s="11">
        <v>10.199999999999999</v>
      </c>
      <c r="X65" s="11">
        <v>0.5</v>
      </c>
      <c r="Y65" s="12"/>
      <c r="Z65" s="12"/>
      <c r="AA65" s="12"/>
    </row>
    <row r="66" spans="17:27" ht="19.899999999999999" customHeight="1" x14ac:dyDescent="0.15">
      <c r="Q66" s="9" t="s">
        <v>14</v>
      </c>
      <c r="R66" s="9">
        <v>242</v>
      </c>
      <c r="S66" s="10" t="str">
        <f t="shared" si="2"/>
        <v>50～59歳(n=242)</v>
      </c>
      <c r="T66" s="11">
        <v>15.7</v>
      </c>
      <c r="U66" s="11">
        <v>43</v>
      </c>
      <c r="V66" s="11">
        <v>33.1</v>
      </c>
      <c r="W66" s="11">
        <v>7.4</v>
      </c>
      <c r="X66" s="11">
        <v>0.8</v>
      </c>
      <c r="Y66" s="12"/>
      <c r="Z66" s="12"/>
      <c r="AA66" s="12"/>
    </row>
    <row r="67" spans="17:27" ht="19.899999999999999" customHeight="1" x14ac:dyDescent="0.15">
      <c r="Q67" s="9" t="s">
        <v>15</v>
      </c>
      <c r="R67" s="9">
        <v>112</v>
      </c>
      <c r="S67" s="10" t="str">
        <f t="shared" si="2"/>
        <v>60～64歳(n=112)</v>
      </c>
      <c r="T67" s="11">
        <v>18.8</v>
      </c>
      <c r="U67" s="11">
        <v>40.200000000000003</v>
      </c>
      <c r="V67" s="11">
        <v>30.4</v>
      </c>
      <c r="W67" s="11">
        <v>7.1</v>
      </c>
      <c r="X67" s="11">
        <v>3.6</v>
      </c>
      <c r="Y67" s="12"/>
      <c r="Z67" s="12"/>
      <c r="AA67" s="12"/>
    </row>
    <row r="68" spans="17:27" ht="19.899999999999999" customHeight="1" x14ac:dyDescent="0.15">
      <c r="Q68" s="9" t="s">
        <v>16</v>
      </c>
      <c r="R68" s="9">
        <v>95</v>
      </c>
      <c r="S68" s="10" t="str">
        <f t="shared" si="2"/>
        <v>65～69歳(n=95)</v>
      </c>
      <c r="T68" s="11">
        <v>8.4</v>
      </c>
      <c r="U68" s="11">
        <v>33.700000000000003</v>
      </c>
      <c r="V68" s="11">
        <v>47.4</v>
      </c>
      <c r="W68" s="11">
        <v>8.4</v>
      </c>
      <c r="X68" s="11">
        <v>2.1</v>
      </c>
      <c r="Y68" s="12"/>
      <c r="Z68" s="12"/>
      <c r="AA68" s="12"/>
    </row>
    <row r="69" spans="17:27" ht="19.899999999999999" customHeight="1" x14ac:dyDescent="0.15">
      <c r="Q69" s="9" t="s">
        <v>17</v>
      </c>
      <c r="R69" s="9">
        <v>184</v>
      </c>
      <c r="S69" s="10" t="str">
        <f t="shared" si="2"/>
        <v>70～74歳(n=184)</v>
      </c>
      <c r="T69" s="11">
        <v>9.1999999999999993</v>
      </c>
      <c r="U69" s="11">
        <v>32.6</v>
      </c>
      <c r="V69" s="11">
        <v>47.3</v>
      </c>
      <c r="W69" s="11">
        <v>8.6999999999999993</v>
      </c>
      <c r="X69" s="11">
        <v>2.2000000000000002</v>
      </c>
      <c r="Y69" s="12"/>
      <c r="Z69" s="12"/>
      <c r="AA69" s="12"/>
    </row>
    <row r="70" spans="17:27" ht="19.899999999999999" customHeight="1" x14ac:dyDescent="0.15">
      <c r="Q70" s="9" t="s">
        <v>18</v>
      </c>
      <c r="R70" s="9">
        <v>169</v>
      </c>
      <c r="S70" s="10" t="str">
        <f t="shared" si="2"/>
        <v>75歳以上(n=169)</v>
      </c>
      <c r="T70" s="11">
        <v>6.5</v>
      </c>
      <c r="U70" s="11">
        <v>25.4</v>
      </c>
      <c r="V70" s="11">
        <v>39.1</v>
      </c>
      <c r="W70" s="11">
        <v>21.3</v>
      </c>
      <c r="X70" s="11">
        <v>7.7</v>
      </c>
      <c r="Y70" s="12"/>
      <c r="Z70" s="12"/>
      <c r="AA70" s="12"/>
    </row>
    <row r="71" spans="17:27" ht="19.899999999999999" customHeight="1" x14ac:dyDescent="0.15">
      <c r="Q71" s="9" t="s">
        <v>5</v>
      </c>
      <c r="R71" s="9">
        <v>17</v>
      </c>
      <c r="S71" s="10" t="str">
        <f t="shared" si="2"/>
        <v>（無効回答）(n=17)</v>
      </c>
      <c r="T71" s="11">
        <v>5.9</v>
      </c>
      <c r="U71" s="11">
        <v>41.2</v>
      </c>
      <c r="V71" s="11">
        <v>17.600000000000001</v>
      </c>
      <c r="W71" s="11">
        <v>5.9</v>
      </c>
      <c r="X71" s="11">
        <v>29.4</v>
      </c>
      <c r="Y71" s="14" t="s">
        <v>19</v>
      </c>
    </row>
    <row r="73" spans="17:27" ht="19.899999999999999" customHeight="1" x14ac:dyDescent="0.15">
      <c r="Q73" s="3"/>
    </row>
    <row r="85" spans="1:27" ht="19.899999999999999" customHeight="1" x14ac:dyDescent="0.15">
      <c r="A85" s="1"/>
      <c r="C85" s="3"/>
    </row>
    <row r="86" spans="1:27" ht="19.899999999999999" customHeight="1" x14ac:dyDescent="0.15">
      <c r="Q86" s="2" t="s">
        <v>239</v>
      </c>
    </row>
    <row r="87" spans="1:27" ht="19.899999999999999" customHeight="1" x14ac:dyDescent="0.15">
      <c r="Q87" s="2" t="s">
        <v>222</v>
      </c>
    </row>
    <row r="88" spans="1:27" ht="19.899999999999999" customHeight="1" x14ac:dyDescent="0.15">
      <c r="Q88" s="4"/>
      <c r="R88" s="5"/>
      <c r="S88" s="6" t="s">
        <v>0</v>
      </c>
      <c r="T88" s="7">
        <v>1</v>
      </c>
      <c r="U88" s="7">
        <v>1</v>
      </c>
      <c r="V88" s="7">
        <v>1</v>
      </c>
      <c r="W88" s="7">
        <v>1</v>
      </c>
      <c r="X88" s="7">
        <v>1</v>
      </c>
    </row>
    <row r="89" spans="1:27" ht="19.899999999999999" customHeight="1" x14ac:dyDescent="0.15">
      <c r="Q89" s="4" t="s">
        <v>1</v>
      </c>
      <c r="R89" s="5" t="s">
        <v>4</v>
      </c>
      <c r="S89" s="4" t="s">
        <v>2</v>
      </c>
      <c r="T89" s="8" t="s">
        <v>6</v>
      </c>
      <c r="U89" s="8" t="s">
        <v>7</v>
      </c>
      <c r="V89" s="8" t="s">
        <v>9</v>
      </c>
      <c r="W89" s="8" t="s">
        <v>8</v>
      </c>
      <c r="X89" s="8" t="s">
        <v>5</v>
      </c>
    </row>
    <row r="90" spans="1:27" ht="19.899999999999999" customHeight="1" x14ac:dyDescent="0.15">
      <c r="Q90" s="9" t="s">
        <v>10</v>
      </c>
      <c r="R90" s="9">
        <v>19</v>
      </c>
      <c r="S90" s="10" t="str">
        <f t="shared" ref="S90:S99" si="3">Q90&amp;"(n="&amp;R90&amp;")"</f>
        <v>16～19歳(n=19)</v>
      </c>
      <c r="T90" s="11">
        <v>10.5</v>
      </c>
      <c r="U90" s="11">
        <v>21.1</v>
      </c>
      <c r="V90" s="11">
        <v>52.6</v>
      </c>
      <c r="W90" s="11">
        <v>15.8</v>
      </c>
      <c r="X90" s="11">
        <v>0</v>
      </c>
      <c r="Y90" s="12"/>
      <c r="Z90" s="12"/>
      <c r="AA90" s="12"/>
    </row>
    <row r="91" spans="1:27" ht="19.899999999999999" customHeight="1" x14ac:dyDescent="0.15">
      <c r="Q91" s="9" t="s">
        <v>11</v>
      </c>
      <c r="R91" s="9">
        <v>61</v>
      </c>
      <c r="S91" s="10" t="str">
        <f t="shared" si="3"/>
        <v>20～29歳(n=61)</v>
      </c>
      <c r="T91" s="11">
        <v>16.399999999999999</v>
      </c>
      <c r="U91" s="11">
        <v>8.1999999999999993</v>
      </c>
      <c r="V91" s="11">
        <v>47.5</v>
      </c>
      <c r="W91" s="11">
        <v>27.9</v>
      </c>
      <c r="X91" s="11">
        <v>0</v>
      </c>
      <c r="Y91" s="12"/>
      <c r="Z91" s="12"/>
      <c r="AA91" s="12"/>
    </row>
    <row r="92" spans="1:27" ht="19.899999999999999" customHeight="1" x14ac:dyDescent="0.15">
      <c r="Q92" s="9" t="s">
        <v>12</v>
      </c>
      <c r="R92" s="9">
        <v>114</v>
      </c>
      <c r="S92" s="10" t="str">
        <f t="shared" si="3"/>
        <v>30～39歳(n=114)</v>
      </c>
      <c r="T92" s="11">
        <v>25.4</v>
      </c>
      <c r="U92" s="11">
        <v>11.4</v>
      </c>
      <c r="V92" s="11">
        <v>42.1</v>
      </c>
      <c r="W92" s="11">
        <v>21.1</v>
      </c>
      <c r="X92" s="11">
        <v>0</v>
      </c>
      <c r="Y92" s="12"/>
      <c r="Z92" s="12"/>
      <c r="AA92" s="12"/>
    </row>
    <row r="93" spans="1:27" ht="19.899999999999999" customHeight="1" x14ac:dyDescent="0.15">
      <c r="Q93" s="9" t="s">
        <v>13</v>
      </c>
      <c r="R93" s="9">
        <v>197</v>
      </c>
      <c r="S93" s="10" t="str">
        <f t="shared" si="3"/>
        <v>40～49歳(n=197)</v>
      </c>
      <c r="T93" s="11">
        <v>43.7</v>
      </c>
      <c r="U93" s="11">
        <v>19.8</v>
      </c>
      <c r="V93" s="11">
        <v>28.9</v>
      </c>
      <c r="W93" s="11">
        <v>7.1</v>
      </c>
      <c r="X93" s="11">
        <v>0.5</v>
      </c>
      <c r="Y93" s="12"/>
      <c r="Z93" s="12"/>
      <c r="AA93" s="12"/>
    </row>
    <row r="94" spans="1:27" ht="19.899999999999999" customHeight="1" x14ac:dyDescent="0.15">
      <c r="Q94" s="9" t="s">
        <v>14</v>
      </c>
      <c r="R94" s="9">
        <v>242</v>
      </c>
      <c r="S94" s="10" t="str">
        <f t="shared" si="3"/>
        <v>50～59歳(n=242)</v>
      </c>
      <c r="T94" s="11">
        <v>35.1</v>
      </c>
      <c r="U94" s="11">
        <v>17.8</v>
      </c>
      <c r="V94" s="11">
        <v>36</v>
      </c>
      <c r="W94" s="11">
        <v>10.7</v>
      </c>
      <c r="X94" s="11">
        <v>0.4</v>
      </c>
      <c r="Y94" s="12"/>
      <c r="Z94" s="12"/>
      <c r="AA94" s="12"/>
    </row>
    <row r="95" spans="1:27" ht="19.899999999999999" customHeight="1" x14ac:dyDescent="0.15">
      <c r="Q95" s="9" t="s">
        <v>15</v>
      </c>
      <c r="R95" s="9">
        <v>112</v>
      </c>
      <c r="S95" s="10" t="str">
        <f t="shared" si="3"/>
        <v>60～64歳(n=112)</v>
      </c>
      <c r="T95" s="11">
        <v>21.4</v>
      </c>
      <c r="U95" s="11">
        <v>12.5</v>
      </c>
      <c r="V95" s="11">
        <v>51.8</v>
      </c>
      <c r="W95" s="11">
        <v>10.7</v>
      </c>
      <c r="X95" s="11">
        <v>3.6</v>
      </c>
      <c r="Y95" s="12"/>
      <c r="Z95" s="12"/>
      <c r="AA95" s="12"/>
    </row>
    <row r="96" spans="1:27" ht="19.899999999999999" customHeight="1" x14ac:dyDescent="0.15">
      <c r="Q96" s="9" t="s">
        <v>16</v>
      </c>
      <c r="R96" s="9">
        <v>95</v>
      </c>
      <c r="S96" s="10" t="str">
        <f t="shared" si="3"/>
        <v>65～69歳(n=95)</v>
      </c>
      <c r="T96" s="11">
        <v>15.8</v>
      </c>
      <c r="U96" s="11">
        <v>8.4</v>
      </c>
      <c r="V96" s="11">
        <v>58.9</v>
      </c>
      <c r="W96" s="11">
        <v>14.7</v>
      </c>
      <c r="X96" s="11">
        <v>2.1</v>
      </c>
      <c r="Y96" s="12"/>
      <c r="Z96" s="12"/>
      <c r="AA96" s="12"/>
    </row>
    <row r="97" spans="17:27" ht="19.899999999999999" customHeight="1" x14ac:dyDescent="0.15">
      <c r="Q97" s="9" t="s">
        <v>17</v>
      </c>
      <c r="R97" s="9">
        <v>184</v>
      </c>
      <c r="S97" s="10" t="str">
        <f t="shared" si="3"/>
        <v>70～74歳(n=184)</v>
      </c>
      <c r="T97" s="11">
        <v>14.1</v>
      </c>
      <c r="U97" s="11">
        <v>13.6</v>
      </c>
      <c r="V97" s="11">
        <v>48.9</v>
      </c>
      <c r="W97" s="11">
        <v>17.899999999999999</v>
      </c>
      <c r="X97" s="11">
        <v>5.4</v>
      </c>
      <c r="Y97" s="12"/>
      <c r="Z97" s="12"/>
      <c r="AA97" s="12"/>
    </row>
    <row r="98" spans="17:27" ht="19.899999999999999" customHeight="1" x14ac:dyDescent="0.15">
      <c r="Q98" s="9" t="s">
        <v>18</v>
      </c>
      <c r="R98" s="9">
        <v>169</v>
      </c>
      <c r="S98" s="10" t="str">
        <f t="shared" si="3"/>
        <v>75歳以上(n=169)</v>
      </c>
      <c r="T98" s="11">
        <v>8.3000000000000007</v>
      </c>
      <c r="U98" s="11">
        <v>10.1</v>
      </c>
      <c r="V98" s="11">
        <v>47.3</v>
      </c>
      <c r="W98" s="11">
        <v>26</v>
      </c>
      <c r="X98" s="11">
        <v>8.3000000000000007</v>
      </c>
      <c r="Y98" s="12"/>
      <c r="Z98" s="12"/>
      <c r="AA98" s="12"/>
    </row>
    <row r="99" spans="17:27" ht="19.899999999999999" customHeight="1" x14ac:dyDescent="0.15">
      <c r="Q99" s="9" t="s">
        <v>5</v>
      </c>
      <c r="R99" s="9">
        <v>17</v>
      </c>
      <c r="S99" s="10" t="str">
        <f t="shared" si="3"/>
        <v>（無効回答）(n=17)</v>
      </c>
      <c r="T99" s="11">
        <v>11.8</v>
      </c>
      <c r="U99" s="11">
        <v>23.5</v>
      </c>
      <c r="V99" s="11">
        <v>35.299999999999997</v>
      </c>
      <c r="W99" s="11">
        <v>0</v>
      </c>
      <c r="X99" s="11">
        <v>29.4</v>
      </c>
      <c r="Y99" s="14" t="s">
        <v>19</v>
      </c>
    </row>
    <row r="101" spans="17:27" ht="19.899999999999999" customHeight="1" x14ac:dyDescent="0.15">
      <c r="Q101" s="3"/>
    </row>
    <row r="113" spans="1:27" ht="19.899999999999999" customHeight="1" x14ac:dyDescent="0.15">
      <c r="A113" s="1"/>
      <c r="C113" s="3"/>
    </row>
    <row r="114" spans="1:27" ht="19.899999999999999" customHeight="1" x14ac:dyDescent="0.15">
      <c r="Q114" s="2" t="s">
        <v>239</v>
      </c>
    </row>
    <row r="115" spans="1:27" ht="19.899999999999999" customHeight="1" x14ac:dyDescent="0.15">
      <c r="Q115" s="2" t="s">
        <v>223</v>
      </c>
    </row>
    <row r="116" spans="1:27" ht="19.899999999999999" customHeight="1" x14ac:dyDescent="0.15">
      <c r="Q116" s="4"/>
      <c r="R116" s="5"/>
      <c r="S116" s="6" t="s">
        <v>0</v>
      </c>
      <c r="T116" s="7">
        <v>1</v>
      </c>
      <c r="U116" s="7">
        <v>1</v>
      </c>
      <c r="V116" s="7">
        <v>1</v>
      </c>
      <c r="W116" s="7">
        <v>1</v>
      </c>
      <c r="X116" s="7">
        <v>1</v>
      </c>
    </row>
    <row r="117" spans="1:27" ht="19.899999999999999" customHeight="1" x14ac:dyDescent="0.15">
      <c r="Q117" s="4" t="s">
        <v>1</v>
      </c>
      <c r="R117" s="5" t="s">
        <v>4</v>
      </c>
      <c r="S117" s="4" t="s">
        <v>2</v>
      </c>
      <c r="T117" s="8" t="s">
        <v>6</v>
      </c>
      <c r="U117" s="8" t="s">
        <v>7</v>
      </c>
      <c r="V117" s="8" t="s">
        <v>9</v>
      </c>
      <c r="W117" s="8" t="s">
        <v>8</v>
      </c>
      <c r="X117" s="8" t="s">
        <v>5</v>
      </c>
    </row>
    <row r="118" spans="1:27" ht="19.899999999999999" customHeight="1" x14ac:dyDescent="0.15">
      <c r="Q118" s="9" t="s">
        <v>10</v>
      </c>
      <c r="R118" s="9">
        <v>19</v>
      </c>
      <c r="S118" s="10" t="str">
        <f t="shared" ref="S118:S127" si="4">Q118&amp;"(n="&amp;R118&amp;")"</f>
        <v>16～19歳(n=19)</v>
      </c>
      <c r="T118" s="11">
        <v>31.6</v>
      </c>
      <c r="U118" s="11">
        <v>57.9</v>
      </c>
      <c r="V118" s="11">
        <v>10.5</v>
      </c>
      <c r="W118" s="11">
        <v>0</v>
      </c>
      <c r="X118" s="11">
        <v>0</v>
      </c>
      <c r="Y118" s="12"/>
      <c r="Z118" s="12"/>
      <c r="AA118" s="12"/>
    </row>
    <row r="119" spans="1:27" ht="19.899999999999999" customHeight="1" x14ac:dyDescent="0.15">
      <c r="Q119" s="9" t="s">
        <v>11</v>
      </c>
      <c r="R119" s="9">
        <v>61</v>
      </c>
      <c r="S119" s="10" t="str">
        <f t="shared" si="4"/>
        <v>20～29歳(n=61)</v>
      </c>
      <c r="T119" s="11">
        <v>31.1</v>
      </c>
      <c r="U119" s="11">
        <v>21.3</v>
      </c>
      <c r="V119" s="11">
        <v>37.700000000000003</v>
      </c>
      <c r="W119" s="11">
        <v>9.8000000000000007</v>
      </c>
      <c r="X119" s="11">
        <v>0</v>
      </c>
      <c r="Y119" s="12"/>
      <c r="Z119" s="12"/>
      <c r="AA119" s="12"/>
    </row>
    <row r="120" spans="1:27" ht="19.899999999999999" customHeight="1" x14ac:dyDescent="0.15">
      <c r="Q120" s="9" t="s">
        <v>12</v>
      </c>
      <c r="R120" s="9">
        <v>114</v>
      </c>
      <c r="S120" s="10" t="str">
        <f t="shared" si="4"/>
        <v>30～39歳(n=114)</v>
      </c>
      <c r="T120" s="11">
        <v>19.3</v>
      </c>
      <c r="U120" s="11">
        <v>34.200000000000003</v>
      </c>
      <c r="V120" s="11">
        <v>38.6</v>
      </c>
      <c r="W120" s="11">
        <v>7.9</v>
      </c>
      <c r="X120" s="11">
        <v>0</v>
      </c>
      <c r="Y120" s="12"/>
      <c r="Z120" s="12"/>
      <c r="AA120" s="12"/>
    </row>
    <row r="121" spans="1:27" ht="19.899999999999999" customHeight="1" x14ac:dyDescent="0.15">
      <c r="Q121" s="9" t="s">
        <v>13</v>
      </c>
      <c r="R121" s="9">
        <v>197</v>
      </c>
      <c r="S121" s="10" t="str">
        <f t="shared" si="4"/>
        <v>40～49歳(n=197)</v>
      </c>
      <c r="T121" s="11">
        <v>20.8</v>
      </c>
      <c r="U121" s="11">
        <v>41.6</v>
      </c>
      <c r="V121" s="11">
        <v>32.5</v>
      </c>
      <c r="W121" s="11">
        <v>4.0999999999999996</v>
      </c>
      <c r="X121" s="11">
        <v>1</v>
      </c>
      <c r="Y121" s="12"/>
      <c r="Z121" s="12"/>
      <c r="AA121" s="12"/>
    </row>
    <row r="122" spans="1:27" ht="19.899999999999999" customHeight="1" x14ac:dyDescent="0.15">
      <c r="Q122" s="9" t="s">
        <v>14</v>
      </c>
      <c r="R122" s="9">
        <v>242</v>
      </c>
      <c r="S122" s="10" t="str">
        <f t="shared" si="4"/>
        <v>50～59歳(n=242)</v>
      </c>
      <c r="T122" s="11">
        <v>19.399999999999999</v>
      </c>
      <c r="U122" s="11">
        <v>43</v>
      </c>
      <c r="V122" s="11">
        <v>32.200000000000003</v>
      </c>
      <c r="W122" s="11">
        <v>4.0999999999999996</v>
      </c>
      <c r="X122" s="11">
        <v>1.2</v>
      </c>
      <c r="Y122" s="12"/>
      <c r="Z122" s="12"/>
      <c r="AA122" s="12"/>
    </row>
    <row r="123" spans="1:27" ht="19.899999999999999" customHeight="1" x14ac:dyDescent="0.15">
      <c r="Q123" s="9" t="s">
        <v>15</v>
      </c>
      <c r="R123" s="9">
        <v>112</v>
      </c>
      <c r="S123" s="10" t="str">
        <f t="shared" si="4"/>
        <v>60～64歳(n=112)</v>
      </c>
      <c r="T123" s="11">
        <v>16.100000000000001</v>
      </c>
      <c r="U123" s="11">
        <v>37.5</v>
      </c>
      <c r="V123" s="11">
        <v>38.4</v>
      </c>
      <c r="W123" s="11">
        <v>5.4</v>
      </c>
      <c r="X123" s="11">
        <v>2.7</v>
      </c>
      <c r="Y123" s="12"/>
      <c r="Z123" s="12"/>
      <c r="AA123" s="12"/>
    </row>
    <row r="124" spans="1:27" ht="19.899999999999999" customHeight="1" x14ac:dyDescent="0.15">
      <c r="Q124" s="9" t="s">
        <v>16</v>
      </c>
      <c r="R124" s="9">
        <v>95</v>
      </c>
      <c r="S124" s="10" t="str">
        <f t="shared" si="4"/>
        <v>65～69歳(n=95)</v>
      </c>
      <c r="T124" s="11">
        <v>10.5</v>
      </c>
      <c r="U124" s="11">
        <v>33.700000000000003</v>
      </c>
      <c r="V124" s="11">
        <v>46.3</v>
      </c>
      <c r="W124" s="11">
        <v>8.4</v>
      </c>
      <c r="X124" s="11">
        <v>1.1000000000000001</v>
      </c>
      <c r="Y124" s="12"/>
      <c r="Z124" s="12"/>
      <c r="AA124" s="12"/>
    </row>
    <row r="125" spans="1:27" ht="19.899999999999999" customHeight="1" x14ac:dyDescent="0.15">
      <c r="Q125" s="9" t="s">
        <v>17</v>
      </c>
      <c r="R125" s="9">
        <v>184</v>
      </c>
      <c r="S125" s="10" t="str">
        <f t="shared" si="4"/>
        <v>70～74歳(n=184)</v>
      </c>
      <c r="T125" s="11">
        <v>14.1</v>
      </c>
      <c r="U125" s="11">
        <v>42.9</v>
      </c>
      <c r="V125" s="11">
        <v>32.6</v>
      </c>
      <c r="W125" s="11">
        <v>6.5</v>
      </c>
      <c r="X125" s="11">
        <v>3.8</v>
      </c>
      <c r="Y125" s="12"/>
      <c r="Z125" s="12"/>
      <c r="AA125" s="12"/>
    </row>
    <row r="126" spans="1:27" ht="19.899999999999999" customHeight="1" x14ac:dyDescent="0.15">
      <c r="Q126" s="9" t="s">
        <v>18</v>
      </c>
      <c r="R126" s="9">
        <v>169</v>
      </c>
      <c r="S126" s="10" t="str">
        <f t="shared" si="4"/>
        <v>75歳以上(n=169)</v>
      </c>
      <c r="T126" s="11">
        <v>16</v>
      </c>
      <c r="U126" s="11">
        <v>30.8</v>
      </c>
      <c r="V126" s="11">
        <v>35.5</v>
      </c>
      <c r="W126" s="11">
        <v>10.7</v>
      </c>
      <c r="X126" s="11">
        <v>7.1</v>
      </c>
      <c r="Y126" s="12"/>
      <c r="Z126" s="12"/>
      <c r="AA126" s="12"/>
    </row>
    <row r="127" spans="1:27" ht="19.899999999999999" customHeight="1" x14ac:dyDescent="0.15">
      <c r="Q127" s="9" t="s">
        <v>5</v>
      </c>
      <c r="R127" s="9">
        <v>17</v>
      </c>
      <c r="S127" s="10" t="str">
        <f t="shared" si="4"/>
        <v>（無効回答）(n=17)</v>
      </c>
      <c r="T127" s="11">
        <v>0</v>
      </c>
      <c r="U127" s="11">
        <v>29.4</v>
      </c>
      <c r="V127" s="11">
        <v>29.4</v>
      </c>
      <c r="W127" s="11">
        <v>0</v>
      </c>
      <c r="X127" s="11">
        <v>41.2</v>
      </c>
      <c r="Y127" s="14" t="s">
        <v>19</v>
      </c>
    </row>
    <row r="129" spans="1:24" ht="19.899999999999999" customHeight="1" x14ac:dyDescent="0.15">
      <c r="Q129" s="3"/>
    </row>
    <row r="141" spans="1:24" ht="19.899999999999999" customHeight="1" x14ac:dyDescent="0.15">
      <c r="A141" s="1"/>
      <c r="C141" s="3"/>
    </row>
    <row r="142" spans="1:24" ht="19.899999999999999" customHeight="1" x14ac:dyDescent="0.15">
      <c r="Q142" s="2" t="s">
        <v>239</v>
      </c>
    </row>
    <row r="143" spans="1:24" ht="19.899999999999999" customHeight="1" x14ac:dyDescent="0.15">
      <c r="Q143" s="2" t="s">
        <v>224</v>
      </c>
    </row>
    <row r="144" spans="1:24" ht="19.899999999999999" customHeight="1" x14ac:dyDescent="0.15">
      <c r="Q144" s="4"/>
      <c r="R144" s="5"/>
      <c r="S144" s="6" t="s">
        <v>0</v>
      </c>
      <c r="T144" s="7">
        <v>1</v>
      </c>
      <c r="U144" s="7">
        <v>1</v>
      </c>
      <c r="V144" s="7">
        <v>1</v>
      </c>
      <c r="W144" s="7">
        <v>1</v>
      </c>
      <c r="X144" s="7">
        <v>1</v>
      </c>
    </row>
    <row r="145" spans="17:27" ht="19.899999999999999" customHeight="1" x14ac:dyDescent="0.15">
      <c r="Q145" s="4" t="s">
        <v>1</v>
      </c>
      <c r="R145" s="5" t="s">
        <v>4</v>
      </c>
      <c r="S145" s="4" t="s">
        <v>2</v>
      </c>
      <c r="T145" s="8" t="s">
        <v>6</v>
      </c>
      <c r="U145" s="8" t="s">
        <v>7</v>
      </c>
      <c r="V145" s="8" t="s">
        <v>9</v>
      </c>
      <c r="W145" s="8" t="s">
        <v>8</v>
      </c>
      <c r="X145" s="8" t="s">
        <v>5</v>
      </c>
    </row>
    <row r="146" spans="17:27" ht="19.899999999999999" customHeight="1" x14ac:dyDescent="0.15">
      <c r="Q146" s="9" t="s">
        <v>10</v>
      </c>
      <c r="R146" s="9">
        <v>19</v>
      </c>
      <c r="S146" s="10" t="str">
        <f t="shared" ref="S146:S155" si="5">Q146&amp;"(n="&amp;R146&amp;")"</f>
        <v>16～19歳(n=19)</v>
      </c>
      <c r="T146" s="11">
        <v>31.6</v>
      </c>
      <c r="U146" s="11">
        <v>47.4</v>
      </c>
      <c r="V146" s="11">
        <v>10.5</v>
      </c>
      <c r="W146" s="11">
        <v>10.5</v>
      </c>
      <c r="X146" s="11">
        <v>0</v>
      </c>
      <c r="Y146" s="12"/>
      <c r="Z146" s="12"/>
      <c r="AA146" s="12"/>
    </row>
    <row r="147" spans="17:27" ht="19.899999999999999" customHeight="1" x14ac:dyDescent="0.15">
      <c r="Q147" s="9" t="s">
        <v>11</v>
      </c>
      <c r="R147" s="9">
        <v>61</v>
      </c>
      <c r="S147" s="10" t="str">
        <f t="shared" si="5"/>
        <v>20～29歳(n=61)</v>
      </c>
      <c r="T147" s="11">
        <v>19.7</v>
      </c>
      <c r="U147" s="11">
        <v>41</v>
      </c>
      <c r="V147" s="11">
        <v>24.6</v>
      </c>
      <c r="W147" s="11">
        <v>14.8</v>
      </c>
      <c r="X147" s="11">
        <v>0</v>
      </c>
      <c r="Y147" s="12"/>
      <c r="Z147" s="12"/>
      <c r="AA147" s="12"/>
    </row>
    <row r="148" spans="17:27" ht="19.899999999999999" customHeight="1" x14ac:dyDescent="0.15">
      <c r="Q148" s="9" t="s">
        <v>12</v>
      </c>
      <c r="R148" s="9">
        <v>114</v>
      </c>
      <c r="S148" s="10" t="str">
        <f t="shared" si="5"/>
        <v>30～39歳(n=114)</v>
      </c>
      <c r="T148" s="11">
        <v>21.1</v>
      </c>
      <c r="U148" s="11">
        <v>42.1</v>
      </c>
      <c r="V148" s="11">
        <v>25.4</v>
      </c>
      <c r="W148" s="11">
        <v>11.4</v>
      </c>
      <c r="X148" s="11">
        <v>0</v>
      </c>
      <c r="Y148" s="12"/>
      <c r="Z148" s="12"/>
      <c r="AA148" s="12"/>
    </row>
    <row r="149" spans="17:27" ht="19.899999999999999" customHeight="1" x14ac:dyDescent="0.15">
      <c r="Q149" s="9" t="s">
        <v>13</v>
      </c>
      <c r="R149" s="9">
        <v>197</v>
      </c>
      <c r="S149" s="10" t="str">
        <f t="shared" si="5"/>
        <v>40～49歳(n=197)</v>
      </c>
      <c r="T149" s="11">
        <v>18.8</v>
      </c>
      <c r="U149" s="11">
        <v>50.8</v>
      </c>
      <c r="V149" s="11">
        <v>24.9</v>
      </c>
      <c r="W149" s="11">
        <v>5.0999999999999996</v>
      </c>
      <c r="X149" s="11">
        <v>0.5</v>
      </c>
      <c r="Y149" s="12"/>
      <c r="Z149" s="12"/>
      <c r="AA149" s="12"/>
    </row>
    <row r="150" spans="17:27" ht="19.899999999999999" customHeight="1" x14ac:dyDescent="0.15">
      <c r="Q150" s="9" t="s">
        <v>14</v>
      </c>
      <c r="R150" s="9">
        <v>242</v>
      </c>
      <c r="S150" s="10" t="str">
        <f t="shared" si="5"/>
        <v>50～59歳(n=242)</v>
      </c>
      <c r="T150" s="11">
        <v>18.2</v>
      </c>
      <c r="U150" s="11">
        <v>47.5</v>
      </c>
      <c r="V150" s="11">
        <v>26</v>
      </c>
      <c r="W150" s="11">
        <v>7.4</v>
      </c>
      <c r="X150" s="11">
        <v>0.8</v>
      </c>
      <c r="Y150" s="12"/>
      <c r="Z150" s="12"/>
      <c r="AA150" s="12"/>
    </row>
    <row r="151" spans="17:27" ht="19.899999999999999" customHeight="1" x14ac:dyDescent="0.15">
      <c r="Q151" s="9" t="s">
        <v>15</v>
      </c>
      <c r="R151" s="9">
        <v>112</v>
      </c>
      <c r="S151" s="10" t="str">
        <f t="shared" si="5"/>
        <v>60～64歳(n=112)</v>
      </c>
      <c r="T151" s="11">
        <v>17</v>
      </c>
      <c r="U151" s="11">
        <v>37.5</v>
      </c>
      <c r="V151" s="11">
        <v>35.700000000000003</v>
      </c>
      <c r="W151" s="11">
        <v>8</v>
      </c>
      <c r="X151" s="11">
        <v>1.8</v>
      </c>
      <c r="Y151" s="12"/>
      <c r="Z151" s="12"/>
      <c r="AA151" s="12"/>
    </row>
    <row r="152" spans="17:27" ht="19.899999999999999" customHeight="1" x14ac:dyDescent="0.15">
      <c r="Q152" s="9" t="s">
        <v>16</v>
      </c>
      <c r="R152" s="9">
        <v>95</v>
      </c>
      <c r="S152" s="10" t="str">
        <f t="shared" si="5"/>
        <v>65～69歳(n=95)</v>
      </c>
      <c r="T152" s="11">
        <v>18.899999999999999</v>
      </c>
      <c r="U152" s="11">
        <v>42.1</v>
      </c>
      <c r="V152" s="11">
        <v>33.700000000000003</v>
      </c>
      <c r="W152" s="11">
        <v>4.2</v>
      </c>
      <c r="X152" s="11">
        <v>1.1000000000000001</v>
      </c>
      <c r="Y152" s="12"/>
      <c r="Z152" s="12"/>
      <c r="AA152" s="12"/>
    </row>
    <row r="153" spans="17:27" ht="19.899999999999999" customHeight="1" x14ac:dyDescent="0.15">
      <c r="Q153" s="9" t="s">
        <v>17</v>
      </c>
      <c r="R153" s="9">
        <v>184</v>
      </c>
      <c r="S153" s="10" t="str">
        <f t="shared" si="5"/>
        <v>70～74歳(n=184)</v>
      </c>
      <c r="T153" s="11">
        <v>14.7</v>
      </c>
      <c r="U153" s="11">
        <v>50.5</v>
      </c>
      <c r="V153" s="11">
        <v>26.6</v>
      </c>
      <c r="W153" s="11">
        <v>6</v>
      </c>
      <c r="X153" s="11">
        <v>2.2000000000000002</v>
      </c>
      <c r="Y153" s="12"/>
      <c r="Z153" s="12"/>
      <c r="AA153" s="12"/>
    </row>
    <row r="154" spans="17:27" ht="19.899999999999999" customHeight="1" x14ac:dyDescent="0.15">
      <c r="Q154" s="9" t="s">
        <v>18</v>
      </c>
      <c r="R154" s="9">
        <v>169</v>
      </c>
      <c r="S154" s="10" t="str">
        <f t="shared" si="5"/>
        <v>75歳以上(n=169)</v>
      </c>
      <c r="T154" s="11">
        <v>16.600000000000001</v>
      </c>
      <c r="U154" s="11">
        <v>43.2</v>
      </c>
      <c r="V154" s="11">
        <v>24.9</v>
      </c>
      <c r="W154" s="11">
        <v>8.9</v>
      </c>
      <c r="X154" s="11">
        <v>6.5</v>
      </c>
      <c r="Y154" s="12"/>
      <c r="Z154" s="12"/>
      <c r="AA154" s="12"/>
    </row>
    <row r="155" spans="17:27" ht="19.899999999999999" customHeight="1" x14ac:dyDescent="0.15">
      <c r="Q155" s="9" t="s">
        <v>5</v>
      </c>
      <c r="R155" s="9">
        <v>17</v>
      </c>
      <c r="S155" s="10" t="str">
        <f t="shared" si="5"/>
        <v>（無効回答）(n=17)</v>
      </c>
      <c r="T155" s="11">
        <v>5.9</v>
      </c>
      <c r="U155" s="11">
        <v>35.299999999999997</v>
      </c>
      <c r="V155" s="11">
        <v>29.4</v>
      </c>
      <c r="W155" s="11">
        <v>0</v>
      </c>
      <c r="X155" s="11">
        <v>29.4</v>
      </c>
      <c r="Y155" s="14" t="s">
        <v>19</v>
      </c>
    </row>
    <row r="157" spans="17:27" ht="19.899999999999999" customHeight="1" x14ac:dyDescent="0.15">
      <c r="Q157" s="3"/>
    </row>
    <row r="169" spans="1:27" ht="19.899999999999999" customHeight="1" x14ac:dyDescent="0.15">
      <c r="A169" s="1"/>
      <c r="C169" s="3"/>
    </row>
    <row r="170" spans="1:27" ht="19.899999999999999" customHeight="1" x14ac:dyDescent="0.15">
      <c r="Q170" s="2" t="s">
        <v>239</v>
      </c>
    </row>
    <row r="171" spans="1:27" ht="19.899999999999999" customHeight="1" x14ac:dyDescent="0.15">
      <c r="Q171" s="2" t="s">
        <v>225</v>
      </c>
    </row>
    <row r="172" spans="1:27" ht="19.899999999999999" customHeight="1" x14ac:dyDescent="0.15">
      <c r="Q172" s="4"/>
      <c r="R172" s="5"/>
      <c r="S172" s="6" t="s">
        <v>0</v>
      </c>
      <c r="T172" s="7">
        <v>1</v>
      </c>
      <c r="U172" s="7">
        <v>1</v>
      </c>
      <c r="V172" s="7">
        <v>1</v>
      </c>
      <c r="W172" s="7">
        <v>1</v>
      </c>
      <c r="X172" s="7">
        <v>1</v>
      </c>
    </row>
    <row r="173" spans="1:27" ht="19.899999999999999" customHeight="1" x14ac:dyDescent="0.15">
      <c r="Q173" s="4" t="s">
        <v>1</v>
      </c>
      <c r="R173" s="5" t="s">
        <v>4</v>
      </c>
      <c r="S173" s="4" t="s">
        <v>2</v>
      </c>
      <c r="T173" s="8" t="s">
        <v>6</v>
      </c>
      <c r="U173" s="8" t="s">
        <v>7</v>
      </c>
      <c r="V173" s="8" t="s">
        <v>9</v>
      </c>
      <c r="W173" s="8" t="s">
        <v>8</v>
      </c>
      <c r="X173" s="8" t="s">
        <v>5</v>
      </c>
    </row>
    <row r="174" spans="1:27" ht="19.899999999999999" customHeight="1" x14ac:dyDescent="0.15">
      <c r="Q174" s="9" t="s">
        <v>10</v>
      </c>
      <c r="R174" s="9">
        <v>19</v>
      </c>
      <c r="S174" s="10" t="str">
        <f t="shared" ref="S174:S183" si="6">Q174&amp;"(n="&amp;R174&amp;")"</f>
        <v>16～19歳(n=19)</v>
      </c>
      <c r="T174" s="11">
        <v>5.3</v>
      </c>
      <c r="U174" s="11">
        <v>36.799999999999997</v>
      </c>
      <c r="V174" s="11">
        <v>42.1</v>
      </c>
      <c r="W174" s="11">
        <v>15.8</v>
      </c>
      <c r="X174" s="11">
        <v>0</v>
      </c>
      <c r="Y174" s="12"/>
      <c r="Z174" s="12"/>
      <c r="AA174" s="12"/>
    </row>
    <row r="175" spans="1:27" ht="19.899999999999999" customHeight="1" x14ac:dyDescent="0.15">
      <c r="Q175" s="9" t="s">
        <v>11</v>
      </c>
      <c r="R175" s="9">
        <v>61</v>
      </c>
      <c r="S175" s="10" t="str">
        <f t="shared" si="6"/>
        <v>20～29歳(n=61)</v>
      </c>
      <c r="T175" s="11">
        <v>8.1999999999999993</v>
      </c>
      <c r="U175" s="11">
        <v>26.2</v>
      </c>
      <c r="V175" s="11">
        <v>32.799999999999997</v>
      </c>
      <c r="W175" s="11">
        <v>32.799999999999997</v>
      </c>
      <c r="X175" s="11">
        <v>0</v>
      </c>
      <c r="Y175" s="12"/>
      <c r="Z175" s="12"/>
      <c r="AA175" s="12"/>
    </row>
    <row r="176" spans="1:27" ht="19.899999999999999" customHeight="1" x14ac:dyDescent="0.15">
      <c r="Q176" s="9" t="s">
        <v>12</v>
      </c>
      <c r="R176" s="9">
        <v>114</v>
      </c>
      <c r="S176" s="10" t="str">
        <f t="shared" si="6"/>
        <v>30～39歳(n=114)</v>
      </c>
      <c r="T176" s="11">
        <v>12.3</v>
      </c>
      <c r="U176" s="11">
        <v>28.9</v>
      </c>
      <c r="V176" s="11">
        <v>32.5</v>
      </c>
      <c r="W176" s="11">
        <v>25.4</v>
      </c>
      <c r="X176" s="11">
        <v>0.9</v>
      </c>
      <c r="Y176" s="12"/>
      <c r="Z176" s="12"/>
      <c r="AA176" s="12"/>
    </row>
    <row r="177" spans="17:27" ht="19.899999999999999" customHeight="1" x14ac:dyDescent="0.15">
      <c r="Q177" s="9" t="s">
        <v>13</v>
      </c>
      <c r="R177" s="9">
        <v>197</v>
      </c>
      <c r="S177" s="10" t="str">
        <f t="shared" si="6"/>
        <v>40～49歳(n=197)</v>
      </c>
      <c r="T177" s="11">
        <v>13.2</v>
      </c>
      <c r="U177" s="11">
        <v>37.6</v>
      </c>
      <c r="V177" s="11">
        <v>27.9</v>
      </c>
      <c r="W177" s="11">
        <v>20.8</v>
      </c>
      <c r="X177" s="11">
        <v>0.5</v>
      </c>
      <c r="Y177" s="12"/>
      <c r="Z177" s="12"/>
      <c r="AA177" s="12"/>
    </row>
    <row r="178" spans="17:27" ht="19.899999999999999" customHeight="1" x14ac:dyDescent="0.15">
      <c r="Q178" s="9" t="s">
        <v>14</v>
      </c>
      <c r="R178" s="9">
        <v>242</v>
      </c>
      <c r="S178" s="10" t="str">
        <f t="shared" si="6"/>
        <v>50～59歳(n=242)</v>
      </c>
      <c r="T178" s="11">
        <v>15.3</v>
      </c>
      <c r="U178" s="11">
        <v>32.200000000000003</v>
      </c>
      <c r="V178" s="11">
        <v>31.8</v>
      </c>
      <c r="W178" s="11">
        <v>19</v>
      </c>
      <c r="X178" s="11">
        <v>1.7</v>
      </c>
      <c r="Y178" s="12"/>
      <c r="Z178" s="12"/>
      <c r="AA178" s="12"/>
    </row>
    <row r="179" spans="17:27" ht="19.899999999999999" customHeight="1" x14ac:dyDescent="0.15">
      <c r="Q179" s="9" t="s">
        <v>15</v>
      </c>
      <c r="R179" s="9">
        <v>112</v>
      </c>
      <c r="S179" s="10" t="str">
        <f t="shared" si="6"/>
        <v>60～64歳(n=112)</v>
      </c>
      <c r="T179" s="11">
        <v>11.6</v>
      </c>
      <c r="U179" s="11">
        <v>29.5</v>
      </c>
      <c r="V179" s="11">
        <v>33</v>
      </c>
      <c r="W179" s="11">
        <v>22.3</v>
      </c>
      <c r="X179" s="11">
        <v>3.6</v>
      </c>
      <c r="Y179" s="12"/>
      <c r="Z179" s="12"/>
      <c r="AA179" s="12"/>
    </row>
    <row r="180" spans="17:27" ht="19.899999999999999" customHeight="1" x14ac:dyDescent="0.15">
      <c r="Q180" s="9" t="s">
        <v>16</v>
      </c>
      <c r="R180" s="9">
        <v>95</v>
      </c>
      <c r="S180" s="10" t="str">
        <f t="shared" si="6"/>
        <v>65～69歳(n=95)</v>
      </c>
      <c r="T180" s="11">
        <v>8.4</v>
      </c>
      <c r="U180" s="11">
        <v>34.700000000000003</v>
      </c>
      <c r="V180" s="11">
        <v>30.5</v>
      </c>
      <c r="W180" s="11">
        <v>22.1</v>
      </c>
      <c r="X180" s="11">
        <v>4.2</v>
      </c>
      <c r="Y180" s="12"/>
      <c r="Z180" s="12"/>
      <c r="AA180" s="12"/>
    </row>
    <row r="181" spans="17:27" ht="19.899999999999999" customHeight="1" x14ac:dyDescent="0.15">
      <c r="Q181" s="9" t="s">
        <v>17</v>
      </c>
      <c r="R181" s="9">
        <v>184</v>
      </c>
      <c r="S181" s="10" t="str">
        <f t="shared" si="6"/>
        <v>70～74歳(n=184)</v>
      </c>
      <c r="T181" s="11">
        <v>11.4</v>
      </c>
      <c r="U181" s="11">
        <v>37.5</v>
      </c>
      <c r="V181" s="11">
        <v>31</v>
      </c>
      <c r="W181" s="11">
        <v>13</v>
      </c>
      <c r="X181" s="11">
        <v>7.1</v>
      </c>
      <c r="Y181" s="12"/>
      <c r="Z181" s="12"/>
      <c r="AA181" s="12"/>
    </row>
    <row r="182" spans="17:27" ht="19.899999999999999" customHeight="1" x14ac:dyDescent="0.15">
      <c r="Q182" s="9" t="s">
        <v>18</v>
      </c>
      <c r="R182" s="9">
        <v>169</v>
      </c>
      <c r="S182" s="10" t="str">
        <f t="shared" si="6"/>
        <v>75歳以上(n=169)</v>
      </c>
      <c r="T182" s="11">
        <v>11.2</v>
      </c>
      <c r="U182" s="11">
        <v>21.3</v>
      </c>
      <c r="V182" s="11">
        <v>32</v>
      </c>
      <c r="W182" s="11">
        <v>20.100000000000001</v>
      </c>
      <c r="X182" s="11">
        <v>15.4</v>
      </c>
      <c r="Y182" s="12"/>
      <c r="Z182" s="12"/>
      <c r="AA182" s="12"/>
    </row>
    <row r="183" spans="17:27" ht="19.899999999999999" customHeight="1" x14ac:dyDescent="0.15">
      <c r="Q183" s="9" t="s">
        <v>5</v>
      </c>
      <c r="R183" s="9">
        <v>17</v>
      </c>
      <c r="S183" s="10" t="str">
        <f t="shared" si="6"/>
        <v>（無効回答）(n=17)</v>
      </c>
      <c r="T183" s="11">
        <v>5.9</v>
      </c>
      <c r="U183" s="11">
        <v>35.299999999999997</v>
      </c>
      <c r="V183" s="11">
        <v>23.5</v>
      </c>
      <c r="W183" s="11">
        <v>5.9</v>
      </c>
      <c r="X183" s="11">
        <v>29.4</v>
      </c>
      <c r="Y183" s="14" t="s">
        <v>19</v>
      </c>
    </row>
    <row r="185" spans="17:27" ht="19.899999999999999" customHeight="1" x14ac:dyDescent="0.15">
      <c r="Q185" s="3"/>
    </row>
    <row r="197" spans="1:27" ht="19.899999999999999" customHeight="1" x14ac:dyDescent="0.15">
      <c r="A197" s="1"/>
      <c r="C197" s="3"/>
    </row>
    <row r="198" spans="1:27" ht="19.899999999999999" customHeight="1" x14ac:dyDescent="0.15">
      <c r="Q198" s="2" t="s">
        <v>239</v>
      </c>
    </row>
    <row r="199" spans="1:27" ht="19.899999999999999" customHeight="1" x14ac:dyDescent="0.15">
      <c r="Q199" s="2" t="s">
        <v>265</v>
      </c>
    </row>
    <row r="200" spans="1:27" ht="19.899999999999999" customHeight="1" x14ac:dyDescent="0.15">
      <c r="Q200" s="4"/>
      <c r="R200" s="5"/>
      <c r="S200" s="6" t="s">
        <v>0</v>
      </c>
      <c r="T200" s="7">
        <v>1</v>
      </c>
      <c r="U200" s="7">
        <v>1</v>
      </c>
      <c r="V200" s="7">
        <v>1</v>
      </c>
      <c r="W200" s="7">
        <v>1</v>
      </c>
      <c r="X200" s="7">
        <v>1</v>
      </c>
    </row>
    <row r="201" spans="1:27" ht="19.899999999999999" customHeight="1" x14ac:dyDescent="0.15">
      <c r="Q201" s="4" t="s">
        <v>1</v>
      </c>
      <c r="R201" s="5" t="s">
        <v>4</v>
      </c>
      <c r="S201" s="4" t="s">
        <v>2</v>
      </c>
      <c r="T201" s="8" t="s">
        <v>6</v>
      </c>
      <c r="U201" s="8" t="s">
        <v>7</v>
      </c>
      <c r="V201" s="8" t="s">
        <v>9</v>
      </c>
      <c r="W201" s="8" t="s">
        <v>8</v>
      </c>
      <c r="X201" s="8" t="s">
        <v>5</v>
      </c>
    </row>
    <row r="202" spans="1:27" ht="19.899999999999999" customHeight="1" x14ac:dyDescent="0.15">
      <c r="Q202" s="9" t="s">
        <v>10</v>
      </c>
      <c r="R202" s="9">
        <v>19</v>
      </c>
      <c r="S202" s="10" t="str">
        <f t="shared" ref="S202:S211" si="7">Q202&amp;"(n="&amp;R202&amp;")"</f>
        <v>16～19歳(n=19)</v>
      </c>
      <c r="T202" s="11">
        <v>0</v>
      </c>
      <c r="U202" s="11">
        <v>21.1</v>
      </c>
      <c r="V202" s="11">
        <v>36.799999999999997</v>
      </c>
      <c r="W202" s="11">
        <v>42.1</v>
      </c>
      <c r="X202" s="11">
        <v>0</v>
      </c>
      <c r="Y202" s="12"/>
      <c r="Z202" s="12"/>
      <c r="AA202" s="12"/>
    </row>
    <row r="203" spans="1:27" ht="19.899999999999999" customHeight="1" x14ac:dyDescent="0.15">
      <c r="Q203" s="9" t="s">
        <v>11</v>
      </c>
      <c r="R203" s="9">
        <v>61</v>
      </c>
      <c r="S203" s="10" t="str">
        <f t="shared" si="7"/>
        <v>20～29歳(n=61)</v>
      </c>
      <c r="T203" s="11">
        <v>0</v>
      </c>
      <c r="U203" s="11">
        <v>13.1</v>
      </c>
      <c r="V203" s="11">
        <v>23</v>
      </c>
      <c r="W203" s="11">
        <v>63.9</v>
      </c>
      <c r="X203" s="11">
        <v>0</v>
      </c>
      <c r="Y203" s="12"/>
      <c r="Z203" s="12"/>
      <c r="AA203" s="12"/>
    </row>
    <row r="204" spans="1:27" ht="19.899999999999999" customHeight="1" x14ac:dyDescent="0.15">
      <c r="Q204" s="9" t="s">
        <v>12</v>
      </c>
      <c r="R204" s="9">
        <v>114</v>
      </c>
      <c r="S204" s="10" t="str">
        <f t="shared" si="7"/>
        <v>30～39歳(n=114)</v>
      </c>
      <c r="T204" s="11">
        <v>1.8</v>
      </c>
      <c r="U204" s="11">
        <v>12.3</v>
      </c>
      <c r="V204" s="11">
        <v>32.5</v>
      </c>
      <c r="W204" s="11">
        <v>53.5</v>
      </c>
      <c r="X204" s="11">
        <v>0</v>
      </c>
      <c r="Y204" s="12"/>
      <c r="Z204" s="12"/>
      <c r="AA204" s="12"/>
    </row>
    <row r="205" spans="1:27" ht="19.899999999999999" customHeight="1" x14ac:dyDescent="0.15">
      <c r="Q205" s="9" t="s">
        <v>13</v>
      </c>
      <c r="R205" s="9">
        <v>197</v>
      </c>
      <c r="S205" s="10" t="str">
        <f t="shared" si="7"/>
        <v>40～49歳(n=197)</v>
      </c>
      <c r="T205" s="11">
        <v>3.6</v>
      </c>
      <c r="U205" s="11">
        <v>22.8</v>
      </c>
      <c r="V205" s="11">
        <v>39.6</v>
      </c>
      <c r="W205" s="11">
        <v>33.5</v>
      </c>
      <c r="X205" s="11">
        <v>0.5</v>
      </c>
      <c r="Y205" s="12"/>
      <c r="Z205" s="12"/>
      <c r="AA205" s="12"/>
    </row>
    <row r="206" spans="1:27" ht="19.899999999999999" customHeight="1" x14ac:dyDescent="0.15">
      <c r="Q206" s="9" t="s">
        <v>14</v>
      </c>
      <c r="R206" s="9">
        <v>242</v>
      </c>
      <c r="S206" s="10" t="str">
        <f t="shared" si="7"/>
        <v>50～59歳(n=242)</v>
      </c>
      <c r="T206" s="11">
        <v>4.0999999999999996</v>
      </c>
      <c r="U206" s="11">
        <v>19.399999999999999</v>
      </c>
      <c r="V206" s="11">
        <v>39.700000000000003</v>
      </c>
      <c r="W206" s="11">
        <v>35.5</v>
      </c>
      <c r="X206" s="11">
        <v>1.2</v>
      </c>
      <c r="Y206" s="12"/>
      <c r="Z206" s="12"/>
      <c r="AA206" s="12"/>
    </row>
    <row r="207" spans="1:27" ht="19.899999999999999" customHeight="1" x14ac:dyDescent="0.15">
      <c r="Q207" s="9" t="s">
        <v>15</v>
      </c>
      <c r="R207" s="9">
        <v>112</v>
      </c>
      <c r="S207" s="10" t="str">
        <f t="shared" si="7"/>
        <v>60～64歳(n=112)</v>
      </c>
      <c r="T207" s="11">
        <v>3.6</v>
      </c>
      <c r="U207" s="11">
        <v>18.8</v>
      </c>
      <c r="V207" s="11">
        <v>47.3</v>
      </c>
      <c r="W207" s="11">
        <v>27.7</v>
      </c>
      <c r="X207" s="11">
        <v>2.7</v>
      </c>
      <c r="Y207" s="12"/>
      <c r="Z207" s="12"/>
      <c r="AA207" s="12"/>
    </row>
    <row r="208" spans="1:27" ht="19.899999999999999" customHeight="1" x14ac:dyDescent="0.15">
      <c r="Q208" s="9" t="s">
        <v>16</v>
      </c>
      <c r="R208" s="9">
        <v>95</v>
      </c>
      <c r="S208" s="10" t="str">
        <f t="shared" si="7"/>
        <v>65～69歳(n=95)</v>
      </c>
      <c r="T208" s="11">
        <v>3.2</v>
      </c>
      <c r="U208" s="11">
        <v>18.899999999999999</v>
      </c>
      <c r="V208" s="11">
        <v>44.2</v>
      </c>
      <c r="W208" s="11">
        <v>30.5</v>
      </c>
      <c r="X208" s="11">
        <v>3.2</v>
      </c>
      <c r="Y208" s="12"/>
      <c r="Z208" s="12"/>
      <c r="AA208" s="12"/>
    </row>
    <row r="209" spans="17:27" ht="19.899999999999999" customHeight="1" x14ac:dyDescent="0.15">
      <c r="Q209" s="9" t="s">
        <v>17</v>
      </c>
      <c r="R209" s="9">
        <v>184</v>
      </c>
      <c r="S209" s="10" t="str">
        <f t="shared" si="7"/>
        <v>70～74歳(n=184)</v>
      </c>
      <c r="T209" s="11">
        <v>2.2000000000000002</v>
      </c>
      <c r="U209" s="11">
        <v>22.3</v>
      </c>
      <c r="V209" s="11">
        <v>49.5</v>
      </c>
      <c r="W209" s="11">
        <v>21.2</v>
      </c>
      <c r="X209" s="11">
        <v>4.9000000000000004</v>
      </c>
      <c r="Y209" s="12"/>
      <c r="Z209" s="12"/>
      <c r="AA209" s="12"/>
    </row>
    <row r="210" spans="17:27" ht="19.899999999999999" customHeight="1" x14ac:dyDescent="0.15">
      <c r="Q210" s="9" t="s">
        <v>18</v>
      </c>
      <c r="R210" s="9">
        <v>169</v>
      </c>
      <c r="S210" s="10" t="str">
        <f t="shared" si="7"/>
        <v>75歳以上(n=169)</v>
      </c>
      <c r="T210" s="11">
        <v>1.2</v>
      </c>
      <c r="U210" s="11">
        <v>18.3</v>
      </c>
      <c r="V210" s="11">
        <v>45.6</v>
      </c>
      <c r="W210" s="11">
        <v>26</v>
      </c>
      <c r="X210" s="11">
        <v>8.9</v>
      </c>
      <c r="Y210" s="12"/>
      <c r="Z210" s="12"/>
      <c r="AA210" s="12"/>
    </row>
    <row r="211" spans="17:27" ht="19.899999999999999" customHeight="1" x14ac:dyDescent="0.15">
      <c r="Q211" s="9" t="s">
        <v>5</v>
      </c>
      <c r="R211" s="9">
        <v>17</v>
      </c>
      <c r="S211" s="10" t="str">
        <f t="shared" si="7"/>
        <v>（無効回答）(n=17)</v>
      </c>
      <c r="T211" s="11">
        <v>0</v>
      </c>
      <c r="U211" s="11">
        <v>11.8</v>
      </c>
      <c r="V211" s="11">
        <v>29.4</v>
      </c>
      <c r="W211" s="11">
        <v>29.4</v>
      </c>
      <c r="X211" s="11">
        <v>29.4</v>
      </c>
      <c r="Y211" s="14" t="s">
        <v>19</v>
      </c>
    </row>
    <row r="213" spans="17:27" ht="19.899999999999999" customHeight="1" x14ac:dyDescent="0.15">
      <c r="Q213" s="3"/>
    </row>
    <row r="225" spans="1:27" ht="19.899999999999999" customHeight="1" x14ac:dyDescent="0.15">
      <c r="A225" s="1"/>
      <c r="C225" s="3"/>
    </row>
    <row r="226" spans="1:27" ht="19.899999999999999" customHeight="1" x14ac:dyDescent="0.15">
      <c r="Q226" s="2" t="s">
        <v>239</v>
      </c>
    </row>
    <row r="227" spans="1:27" ht="19.899999999999999" customHeight="1" x14ac:dyDescent="0.15">
      <c r="Q227" s="2" t="s">
        <v>226</v>
      </c>
    </row>
    <row r="228" spans="1:27" ht="19.899999999999999" customHeight="1" x14ac:dyDescent="0.15">
      <c r="Q228" s="4"/>
      <c r="R228" s="5"/>
      <c r="S228" s="6" t="s">
        <v>0</v>
      </c>
      <c r="T228" s="7">
        <v>1</v>
      </c>
      <c r="U228" s="7">
        <v>1</v>
      </c>
      <c r="V228" s="7">
        <v>1</v>
      </c>
      <c r="W228" s="7">
        <v>1</v>
      </c>
      <c r="X228" s="7">
        <v>1</v>
      </c>
    </row>
    <row r="229" spans="1:27" ht="19.899999999999999" customHeight="1" x14ac:dyDescent="0.15">
      <c r="Q229" s="4" t="s">
        <v>1</v>
      </c>
      <c r="R229" s="5" t="s">
        <v>4</v>
      </c>
      <c r="S229" s="4" t="s">
        <v>2</v>
      </c>
      <c r="T229" s="8" t="s">
        <v>6</v>
      </c>
      <c r="U229" s="8" t="s">
        <v>7</v>
      </c>
      <c r="V229" s="8" t="s">
        <v>9</v>
      </c>
      <c r="W229" s="8" t="s">
        <v>8</v>
      </c>
      <c r="X229" s="8" t="s">
        <v>5</v>
      </c>
    </row>
    <row r="230" spans="1:27" ht="19.899999999999999" customHeight="1" x14ac:dyDescent="0.15">
      <c r="Q230" s="9" t="s">
        <v>10</v>
      </c>
      <c r="R230" s="9">
        <v>19</v>
      </c>
      <c r="S230" s="10" t="str">
        <f t="shared" ref="S230:S239" si="8">Q230&amp;"(n="&amp;R230&amp;")"</f>
        <v>16～19歳(n=19)</v>
      </c>
      <c r="T230" s="11">
        <v>0</v>
      </c>
      <c r="U230" s="11">
        <v>36.799999999999997</v>
      </c>
      <c r="V230" s="11">
        <v>47.4</v>
      </c>
      <c r="W230" s="11">
        <v>15.8</v>
      </c>
      <c r="X230" s="11">
        <v>0</v>
      </c>
      <c r="Y230" s="12"/>
      <c r="Z230" s="12"/>
      <c r="AA230" s="12"/>
    </row>
    <row r="231" spans="1:27" ht="19.899999999999999" customHeight="1" x14ac:dyDescent="0.15">
      <c r="Q231" s="9" t="s">
        <v>11</v>
      </c>
      <c r="R231" s="9">
        <v>61</v>
      </c>
      <c r="S231" s="10" t="str">
        <f t="shared" si="8"/>
        <v>20～29歳(n=61)</v>
      </c>
      <c r="T231" s="11">
        <v>1.6</v>
      </c>
      <c r="U231" s="11">
        <v>26.2</v>
      </c>
      <c r="V231" s="11">
        <v>29.5</v>
      </c>
      <c r="W231" s="11">
        <v>42.6</v>
      </c>
      <c r="X231" s="11">
        <v>0</v>
      </c>
      <c r="Y231" s="12"/>
      <c r="Z231" s="12"/>
      <c r="AA231" s="12"/>
    </row>
    <row r="232" spans="1:27" ht="19.899999999999999" customHeight="1" x14ac:dyDescent="0.15">
      <c r="Q232" s="9" t="s">
        <v>12</v>
      </c>
      <c r="R232" s="9">
        <v>114</v>
      </c>
      <c r="S232" s="10" t="str">
        <f t="shared" si="8"/>
        <v>30～39歳(n=114)</v>
      </c>
      <c r="T232" s="11">
        <v>8.8000000000000007</v>
      </c>
      <c r="U232" s="11">
        <v>16.7</v>
      </c>
      <c r="V232" s="11">
        <v>43</v>
      </c>
      <c r="W232" s="11">
        <v>30.7</v>
      </c>
      <c r="X232" s="11">
        <v>0.9</v>
      </c>
      <c r="Y232" s="12"/>
      <c r="Z232" s="12"/>
      <c r="AA232" s="12"/>
    </row>
    <row r="233" spans="1:27" ht="19.899999999999999" customHeight="1" x14ac:dyDescent="0.15">
      <c r="Q233" s="9" t="s">
        <v>13</v>
      </c>
      <c r="R233" s="9">
        <v>197</v>
      </c>
      <c r="S233" s="10" t="str">
        <f t="shared" si="8"/>
        <v>40～49歳(n=197)</v>
      </c>
      <c r="T233" s="11">
        <v>7.1</v>
      </c>
      <c r="U233" s="11">
        <v>31</v>
      </c>
      <c r="V233" s="11">
        <v>38.1</v>
      </c>
      <c r="W233" s="11">
        <v>23.4</v>
      </c>
      <c r="X233" s="11">
        <v>0.5</v>
      </c>
      <c r="Y233" s="12"/>
      <c r="Z233" s="12"/>
      <c r="AA233" s="12"/>
    </row>
    <row r="234" spans="1:27" ht="19.899999999999999" customHeight="1" x14ac:dyDescent="0.15">
      <c r="Q234" s="9" t="s">
        <v>14</v>
      </c>
      <c r="R234" s="9">
        <v>242</v>
      </c>
      <c r="S234" s="10" t="str">
        <f t="shared" si="8"/>
        <v>50～59歳(n=242)</v>
      </c>
      <c r="T234" s="11">
        <v>7</v>
      </c>
      <c r="U234" s="11">
        <v>26.4</v>
      </c>
      <c r="V234" s="11">
        <v>38.4</v>
      </c>
      <c r="W234" s="11">
        <v>26.9</v>
      </c>
      <c r="X234" s="11">
        <v>1.2</v>
      </c>
      <c r="Y234" s="12"/>
      <c r="Z234" s="12"/>
      <c r="AA234" s="12"/>
    </row>
    <row r="235" spans="1:27" ht="19.899999999999999" customHeight="1" x14ac:dyDescent="0.15">
      <c r="Q235" s="9" t="s">
        <v>15</v>
      </c>
      <c r="R235" s="9">
        <v>112</v>
      </c>
      <c r="S235" s="10" t="str">
        <f t="shared" si="8"/>
        <v>60～64歳(n=112)</v>
      </c>
      <c r="T235" s="11">
        <v>8.9</v>
      </c>
      <c r="U235" s="11">
        <v>25.9</v>
      </c>
      <c r="V235" s="11">
        <v>39.299999999999997</v>
      </c>
      <c r="W235" s="11">
        <v>21.4</v>
      </c>
      <c r="X235" s="11">
        <v>4.5</v>
      </c>
      <c r="Y235" s="12"/>
      <c r="Z235" s="12"/>
      <c r="AA235" s="12"/>
    </row>
    <row r="236" spans="1:27" ht="19.899999999999999" customHeight="1" x14ac:dyDescent="0.15">
      <c r="Q236" s="9" t="s">
        <v>16</v>
      </c>
      <c r="R236" s="9">
        <v>95</v>
      </c>
      <c r="S236" s="10" t="str">
        <f t="shared" si="8"/>
        <v>65～69歳(n=95)</v>
      </c>
      <c r="T236" s="11">
        <v>3.2</v>
      </c>
      <c r="U236" s="11">
        <v>31.6</v>
      </c>
      <c r="V236" s="11">
        <v>33.700000000000003</v>
      </c>
      <c r="W236" s="11">
        <v>28.4</v>
      </c>
      <c r="X236" s="11">
        <v>3.2</v>
      </c>
      <c r="Y236" s="12"/>
      <c r="Z236" s="12"/>
      <c r="AA236" s="12"/>
    </row>
    <row r="237" spans="1:27" ht="19.899999999999999" customHeight="1" x14ac:dyDescent="0.15">
      <c r="Q237" s="9" t="s">
        <v>17</v>
      </c>
      <c r="R237" s="9">
        <v>184</v>
      </c>
      <c r="S237" s="10" t="str">
        <f t="shared" si="8"/>
        <v>70～74歳(n=184)</v>
      </c>
      <c r="T237" s="11">
        <v>3.8</v>
      </c>
      <c r="U237" s="11">
        <v>28.3</v>
      </c>
      <c r="V237" s="11">
        <v>41.8</v>
      </c>
      <c r="W237" s="11">
        <v>21.2</v>
      </c>
      <c r="X237" s="11">
        <v>4.9000000000000004</v>
      </c>
      <c r="Y237" s="12"/>
      <c r="Z237" s="12"/>
      <c r="AA237" s="12"/>
    </row>
    <row r="238" spans="1:27" ht="19.899999999999999" customHeight="1" x14ac:dyDescent="0.15">
      <c r="Q238" s="9" t="s">
        <v>18</v>
      </c>
      <c r="R238" s="9">
        <v>169</v>
      </c>
      <c r="S238" s="10" t="str">
        <f t="shared" si="8"/>
        <v>75歳以上(n=169)</v>
      </c>
      <c r="T238" s="11">
        <v>3</v>
      </c>
      <c r="U238" s="11">
        <v>21.9</v>
      </c>
      <c r="V238" s="11">
        <v>39.1</v>
      </c>
      <c r="W238" s="11">
        <v>21.9</v>
      </c>
      <c r="X238" s="11">
        <v>14.2</v>
      </c>
      <c r="Y238" s="12"/>
      <c r="Z238" s="12"/>
      <c r="AA238" s="12"/>
    </row>
    <row r="239" spans="1:27" ht="19.899999999999999" customHeight="1" x14ac:dyDescent="0.15">
      <c r="Q239" s="9" t="s">
        <v>5</v>
      </c>
      <c r="R239" s="9">
        <v>17</v>
      </c>
      <c r="S239" s="10" t="str">
        <f t="shared" si="8"/>
        <v>（無効回答）(n=17)</v>
      </c>
      <c r="T239" s="11">
        <v>5.9</v>
      </c>
      <c r="U239" s="11">
        <v>35.299999999999997</v>
      </c>
      <c r="V239" s="11">
        <v>17.600000000000001</v>
      </c>
      <c r="W239" s="11">
        <v>11.8</v>
      </c>
      <c r="X239" s="11">
        <v>29.4</v>
      </c>
      <c r="Y239" s="14" t="s">
        <v>19</v>
      </c>
    </row>
    <row r="253" spans="1:24" ht="19.899999999999999" customHeight="1" x14ac:dyDescent="0.15">
      <c r="A253" s="1"/>
      <c r="C253" s="3"/>
    </row>
    <row r="254" spans="1:24" ht="19.899999999999999" customHeight="1" x14ac:dyDescent="0.15">
      <c r="Q254" s="2" t="s">
        <v>239</v>
      </c>
    </row>
    <row r="255" spans="1:24" ht="19.899999999999999" customHeight="1" x14ac:dyDescent="0.15">
      <c r="Q255" s="2" t="s">
        <v>227</v>
      </c>
    </row>
    <row r="256" spans="1:24" ht="19.899999999999999" customHeight="1" x14ac:dyDescent="0.15">
      <c r="Q256" s="4"/>
      <c r="R256" s="5"/>
      <c r="S256" s="6" t="s">
        <v>0</v>
      </c>
      <c r="T256" s="7">
        <v>1</v>
      </c>
      <c r="U256" s="7">
        <v>1</v>
      </c>
      <c r="V256" s="7">
        <v>1</v>
      </c>
      <c r="W256" s="7">
        <v>1</v>
      </c>
      <c r="X256" s="7">
        <v>1</v>
      </c>
    </row>
    <row r="257" spans="17:27" ht="19.899999999999999" customHeight="1" x14ac:dyDescent="0.15">
      <c r="Q257" s="4" t="s">
        <v>1</v>
      </c>
      <c r="R257" s="5" t="s">
        <v>4</v>
      </c>
      <c r="S257" s="4" t="s">
        <v>2</v>
      </c>
      <c r="T257" s="8" t="s">
        <v>6</v>
      </c>
      <c r="U257" s="8" t="s">
        <v>7</v>
      </c>
      <c r="V257" s="8" t="s">
        <v>9</v>
      </c>
      <c r="W257" s="8" t="s">
        <v>8</v>
      </c>
      <c r="X257" s="8" t="s">
        <v>5</v>
      </c>
    </row>
    <row r="258" spans="17:27" ht="19.899999999999999" customHeight="1" x14ac:dyDescent="0.15">
      <c r="Q258" s="9" t="s">
        <v>10</v>
      </c>
      <c r="R258" s="9">
        <v>19</v>
      </c>
      <c r="S258" s="10" t="str">
        <f t="shared" ref="S258:S267" si="9">Q258&amp;"(n="&amp;R258&amp;")"</f>
        <v>16～19歳(n=19)</v>
      </c>
      <c r="T258" s="11">
        <v>0</v>
      </c>
      <c r="U258" s="11">
        <v>15.8</v>
      </c>
      <c r="V258" s="11">
        <v>47.4</v>
      </c>
      <c r="W258" s="11">
        <v>36.799999999999997</v>
      </c>
      <c r="X258" s="11">
        <v>0</v>
      </c>
      <c r="Y258" s="12"/>
      <c r="Z258" s="12"/>
      <c r="AA258" s="12"/>
    </row>
    <row r="259" spans="17:27" ht="19.899999999999999" customHeight="1" x14ac:dyDescent="0.15">
      <c r="Q259" s="9" t="s">
        <v>11</v>
      </c>
      <c r="R259" s="9">
        <v>61</v>
      </c>
      <c r="S259" s="10" t="str">
        <f t="shared" si="9"/>
        <v>20～29歳(n=61)</v>
      </c>
      <c r="T259" s="11">
        <v>1.6</v>
      </c>
      <c r="U259" s="11">
        <v>6.6</v>
      </c>
      <c r="V259" s="11">
        <v>45.9</v>
      </c>
      <c r="W259" s="11">
        <v>45.9</v>
      </c>
      <c r="X259" s="11">
        <v>0</v>
      </c>
      <c r="Y259" s="12"/>
      <c r="Z259" s="12"/>
      <c r="AA259" s="12"/>
    </row>
    <row r="260" spans="17:27" ht="19.899999999999999" customHeight="1" x14ac:dyDescent="0.15">
      <c r="Q260" s="9" t="s">
        <v>12</v>
      </c>
      <c r="R260" s="9">
        <v>114</v>
      </c>
      <c r="S260" s="10" t="str">
        <f t="shared" si="9"/>
        <v>30～39歳(n=114)</v>
      </c>
      <c r="T260" s="11">
        <v>1.8</v>
      </c>
      <c r="U260" s="11">
        <v>6.1</v>
      </c>
      <c r="V260" s="11">
        <v>44.7</v>
      </c>
      <c r="W260" s="11">
        <v>47.4</v>
      </c>
      <c r="X260" s="11">
        <v>0</v>
      </c>
      <c r="Y260" s="12"/>
      <c r="Z260" s="12"/>
      <c r="AA260" s="12"/>
    </row>
    <row r="261" spans="17:27" ht="19.899999999999999" customHeight="1" x14ac:dyDescent="0.15">
      <c r="Q261" s="9" t="s">
        <v>13</v>
      </c>
      <c r="R261" s="9">
        <v>197</v>
      </c>
      <c r="S261" s="10" t="str">
        <f t="shared" si="9"/>
        <v>40～49歳(n=197)</v>
      </c>
      <c r="T261" s="11">
        <v>1.5</v>
      </c>
      <c r="U261" s="11">
        <v>14.2</v>
      </c>
      <c r="V261" s="11">
        <v>53.3</v>
      </c>
      <c r="W261" s="11">
        <v>29.9</v>
      </c>
      <c r="X261" s="11">
        <v>1</v>
      </c>
      <c r="Y261" s="12"/>
      <c r="Z261" s="12"/>
      <c r="AA261" s="12"/>
    </row>
    <row r="262" spans="17:27" ht="19.899999999999999" customHeight="1" x14ac:dyDescent="0.15">
      <c r="Q262" s="9" t="s">
        <v>14</v>
      </c>
      <c r="R262" s="9">
        <v>242</v>
      </c>
      <c r="S262" s="10" t="str">
        <f t="shared" si="9"/>
        <v>50～59歳(n=242)</v>
      </c>
      <c r="T262" s="11">
        <v>1.7</v>
      </c>
      <c r="U262" s="11">
        <v>9.5</v>
      </c>
      <c r="V262" s="11">
        <v>50.8</v>
      </c>
      <c r="W262" s="11">
        <v>35.5</v>
      </c>
      <c r="X262" s="11">
        <v>2.5</v>
      </c>
      <c r="Y262" s="12"/>
      <c r="Z262" s="12"/>
      <c r="AA262" s="12"/>
    </row>
    <row r="263" spans="17:27" ht="19.899999999999999" customHeight="1" x14ac:dyDescent="0.15">
      <c r="Q263" s="9" t="s">
        <v>15</v>
      </c>
      <c r="R263" s="9">
        <v>112</v>
      </c>
      <c r="S263" s="10" t="str">
        <f t="shared" si="9"/>
        <v>60～64歳(n=112)</v>
      </c>
      <c r="T263" s="11">
        <v>0.9</v>
      </c>
      <c r="U263" s="11">
        <v>4.5</v>
      </c>
      <c r="V263" s="11">
        <v>57.1</v>
      </c>
      <c r="W263" s="11">
        <v>34.799999999999997</v>
      </c>
      <c r="X263" s="11">
        <v>2.7</v>
      </c>
      <c r="Y263" s="12"/>
      <c r="Z263" s="12"/>
      <c r="AA263" s="12"/>
    </row>
    <row r="264" spans="17:27" ht="19.899999999999999" customHeight="1" x14ac:dyDescent="0.15">
      <c r="Q264" s="9" t="s">
        <v>16</v>
      </c>
      <c r="R264" s="9">
        <v>95</v>
      </c>
      <c r="S264" s="10" t="str">
        <f t="shared" si="9"/>
        <v>65～69歳(n=95)</v>
      </c>
      <c r="T264" s="11">
        <v>1.1000000000000001</v>
      </c>
      <c r="U264" s="11">
        <v>4.2</v>
      </c>
      <c r="V264" s="11">
        <v>49.5</v>
      </c>
      <c r="W264" s="11">
        <v>38.9</v>
      </c>
      <c r="X264" s="11">
        <v>6.3</v>
      </c>
      <c r="Y264" s="12"/>
      <c r="Z264" s="12"/>
      <c r="AA264" s="12"/>
    </row>
    <row r="265" spans="17:27" ht="19.899999999999999" customHeight="1" x14ac:dyDescent="0.15">
      <c r="Q265" s="9" t="s">
        <v>17</v>
      </c>
      <c r="R265" s="9">
        <v>184</v>
      </c>
      <c r="S265" s="10" t="str">
        <f t="shared" si="9"/>
        <v>70～74歳(n=184)</v>
      </c>
      <c r="T265" s="11">
        <v>1.1000000000000001</v>
      </c>
      <c r="U265" s="11">
        <v>9.1999999999999993</v>
      </c>
      <c r="V265" s="11">
        <v>43.5</v>
      </c>
      <c r="W265" s="11">
        <v>37</v>
      </c>
      <c r="X265" s="11">
        <v>9.1999999999999993</v>
      </c>
      <c r="Y265" s="12"/>
      <c r="Z265" s="12"/>
      <c r="AA265" s="12"/>
    </row>
    <row r="266" spans="17:27" ht="19.899999999999999" customHeight="1" x14ac:dyDescent="0.15">
      <c r="Q266" s="9" t="s">
        <v>18</v>
      </c>
      <c r="R266" s="9">
        <v>169</v>
      </c>
      <c r="S266" s="10" t="str">
        <f t="shared" si="9"/>
        <v>75歳以上(n=169)</v>
      </c>
      <c r="T266" s="11">
        <v>0</v>
      </c>
      <c r="U266" s="11">
        <v>6.5</v>
      </c>
      <c r="V266" s="11">
        <v>38.5</v>
      </c>
      <c r="W266" s="11">
        <v>38.5</v>
      </c>
      <c r="X266" s="11">
        <v>16.600000000000001</v>
      </c>
      <c r="Y266" s="12"/>
      <c r="Z266" s="12"/>
      <c r="AA266" s="12"/>
    </row>
    <row r="267" spans="17:27" ht="19.899999999999999" customHeight="1" x14ac:dyDescent="0.15">
      <c r="Q267" s="9" t="s">
        <v>5</v>
      </c>
      <c r="R267" s="9">
        <v>17</v>
      </c>
      <c r="S267" s="10" t="str">
        <f t="shared" si="9"/>
        <v>（無効回答）(n=17)</v>
      </c>
      <c r="T267" s="11">
        <v>0</v>
      </c>
      <c r="U267" s="11">
        <v>11.8</v>
      </c>
      <c r="V267" s="11">
        <v>29.4</v>
      </c>
      <c r="W267" s="11">
        <v>29.4</v>
      </c>
      <c r="X267" s="11">
        <v>29.4</v>
      </c>
      <c r="Y267" s="14" t="s">
        <v>19</v>
      </c>
    </row>
    <row r="269" spans="17:27" ht="19.899999999999999" customHeight="1" x14ac:dyDescent="0.15">
      <c r="Q269" s="3"/>
    </row>
    <row r="281" spans="1:27" ht="19.899999999999999" customHeight="1" x14ac:dyDescent="0.15">
      <c r="A281" s="1"/>
      <c r="C281" s="3"/>
    </row>
    <row r="282" spans="1:27" ht="19.899999999999999" customHeight="1" x14ac:dyDescent="0.15">
      <c r="Q282" s="2" t="s">
        <v>239</v>
      </c>
    </row>
    <row r="283" spans="1:27" ht="19.899999999999999" customHeight="1" x14ac:dyDescent="0.15">
      <c r="Q283" s="2" t="s">
        <v>267</v>
      </c>
    </row>
    <row r="284" spans="1:27" ht="19.899999999999999" customHeight="1" x14ac:dyDescent="0.15">
      <c r="Q284" s="4"/>
      <c r="R284" s="5"/>
      <c r="S284" s="6" t="s">
        <v>0</v>
      </c>
      <c r="T284" s="7">
        <v>1</v>
      </c>
      <c r="U284" s="7">
        <v>1</v>
      </c>
      <c r="V284" s="7">
        <v>1</v>
      </c>
      <c r="W284" s="7">
        <v>1</v>
      </c>
      <c r="X284" s="7">
        <v>1</v>
      </c>
    </row>
    <row r="285" spans="1:27" ht="19.899999999999999" customHeight="1" x14ac:dyDescent="0.15">
      <c r="Q285" s="4" t="s">
        <v>1</v>
      </c>
      <c r="R285" s="5" t="s">
        <v>4</v>
      </c>
      <c r="S285" s="4" t="s">
        <v>2</v>
      </c>
      <c r="T285" s="8" t="s">
        <v>6</v>
      </c>
      <c r="U285" s="8" t="s">
        <v>7</v>
      </c>
      <c r="V285" s="8" t="s">
        <v>9</v>
      </c>
      <c r="W285" s="8" t="s">
        <v>8</v>
      </c>
      <c r="X285" s="8" t="s">
        <v>5</v>
      </c>
    </row>
    <row r="286" spans="1:27" ht="19.899999999999999" customHeight="1" x14ac:dyDescent="0.15">
      <c r="Q286" s="9" t="s">
        <v>10</v>
      </c>
      <c r="R286" s="9">
        <v>19</v>
      </c>
      <c r="S286" s="10" t="str">
        <f t="shared" ref="S286:S295" si="10">Q286&amp;"(n="&amp;R286&amp;")"</f>
        <v>16～19歳(n=19)</v>
      </c>
      <c r="T286" s="11">
        <v>47.4</v>
      </c>
      <c r="U286" s="11">
        <v>47.4</v>
      </c>
      <c r="V286" s="11">
        <v>0</v>
      </c>
      <c r="W286" s="11">
        <v>5.3</v>
      </c>
      <c r="X286" s="11">
        <v>0</v>
      </c>
      <c r="Y286" s="12"/>
      <c r="Z286" s="12"/>
      <c r="AA286" s="12"/>
    </row>
    <row r="287" spans="1:27" ht="19.899999999999999" customHeight="1" x14ac:dyDescent="0.15">
      <c r="Q287" s="9" t="s">
        <v>11</v>
      </c>
      <c r="R287" s="9">
        <v>61</v>
      </c>
      <c r="S287" s="10" t="str">
        <f t="shared" si="10"/>
        <v>20～29歳(n=61)</v>
      </c>
      <c r="T287" s="11">
        <v>32.799999999999997</v>
      </c>
      <c r="U287" s="11">
        <v>42.6</v>
      </c>
      <c r="V287" s="11">
        <v>18</v>
      </c>
      <c r="W287" s="11">
        <v>6.6</v>
      </c>
      <c r="X287" s="11">
        <v>0</v>
      </c>
      <c r="Y287" s="12"/>
      <c r="Z287" s="12"/>
      <c r="AA287" s="12"/>
    </row>
    <row r="288" spans="1:27" ht="19.899999999999999" customHeight="1" x14ac:dyDescent="0.15">
      <c r="Q288" s="9" t="s">
        <v>12</v>
      </c>
      <c r="R288" s="9">
        <v>114</v>
      </c>
      <c r="S288" s="10" t="str">
        <f t="shared" si="10"/>
        <v>30～39歳(n=114)</v>
      </c>
      <c r="T288" s="11">
        <v>32.5</v>
      </c>
      <c r="U288" s="11">
        <v>36</v>
      </c>
      <c r="V288" s="11">
        <v>25.4</v>
      </c>
      <c r="W288" s="11">
        <v>6.1</v>
      </c>
      <c r="X288" s="11">
        <v>0</v>
      </c>
      <c r="Y288" s="12"/>
      <c r="Z288" s="12"/>
      <c r="AA288" s="12"/>
    </row>
    <row r="289" spans="17:27" ht="19.899999999999999" customHeight="1" x14ac:dyDescent="0.15">
      <c r="Q289" s="9" t="s">
        <v>13</v>
      </c>
      <c r="R289" s="9">
        <v>197</v>
      </c>
      <c r="S289" s="10" t="str">
        <f t="shared" si="10"/>
        <v>40～49歳(n=197)</v>
      </c>
      <c r="T289" s="11">
        <v>33</v>
      </c>
      <c r="U289" s="11">
        <v>47.7</v>
      </c>
      <c r="V289" s="11">
        <v>16.2</v>
      </c>
      <c r="W289" s="11">
        <v>2.5</v>
      </c>
      <c r="X289" s="11">
        <v>0.5</v>
      </c>
      <c r="Y289" s="12"/>
      <c r="Z289" s="12"/>
      <c r="AA289" s="12"/>
    </row>
    <row r="290" spans="17:27" ht="19.899999999999999" customHeight="1" x14ac:dyDescent="0.15">
      <c r="Q290" s="9" t="s">
        <v>14</v>
      </c>
      <c r="R290" s="9">
        <v>242</v>
      </c>
      <c r="S290" s="10" t="str">
        <f t="shared" si="10"/>
        <v>50～59歳(n=242)</v>
      </c>
      <c r="T290" s="11">
        <v>28.1</v>
      </c>
      <c r="U290" s="11">
        <v>50.4</v>
      </c>
      <c r="V290" s="11">
        <v>19</v>
      </c>
      <c r="W290" s="11">
        <v>2.1</v>
      </c>
      <c r="X290" s="11">
        <v>0.4</v>
      </c>
      <c r="Y290" s="12"/>
      <c r="Z290" s="12"/>
      <c r="AA290" s="12"/>
    </row>
    <row r="291" spans="17:27" ht="19.899999999999999" customHeight="1" x14ac:dyDescent="0.15">
      <c r="Q291" s="9" t="s">
        <v>15</v>
      </c>
      <c r="R291" s="9">
        <v>112</v>
      </c>
      <c r="S291" s="10" t="str">
        <f t="shared" si="10"/>
        <v>60～64歳(n=112)</v>
      </c>
      <c r="T291" s="11">
        <v>28.6</v>
      </c>
      <c r="U291" s="11">
        <v>45.5</v>
      </c>
      <c r="V291" s="11">
        <v>24.1</v>
      </c>
      <c r="W291" s="11">
        <v>0.9</v>
      </c>
      <c r="X291" s="11">
        <v>0.9</v>
      </c>
      <c r="Y291" s="12"/>
      <c r="Z291" s="12"/>
      <c r="AA291" s="12"/>
    </row>
    <row r="292" spans="17:27" ht="19.899999999999999" customHeight="1" x14ac:dyDescent="0.15">
      <c r="Q292" s="9" t="s">
        <v>16</v>
      </c>
      <c r="R292" s="9">
        <v>95</v>
      </c>
      <c r="S292" s="10" t="str">
        <f t="shared" si="10"/>
        <v>65～69歳(n=95)</v>
      </c>
      <c r="T292" s="11">
        <v>32.6</v>
      </c>
      <c r="U292" s="11">
        <v>42.1</v>
      </c>
      <c r="V292" s="11">
        <v>16.8</v>
      </c>
      <c r="W292" s="11">
        <v>4.2</v>
      </c>
      <c r="X292" s="11">
        <v>4.2</v>
      </c>
      <c r="Y292" s="12"/>
      <c r="Z292" s="12"/>
      <c r="AA292" s="12"/>
    </row>
    <row r="293" spans="17:27" ht="19.899999999999999" customHeight="1" x14ac:dyDescent="0.15">
      <c r="Q293" s="9" t="s">
        <v>17</v>
      </c>
      <c r="R293" s="9">
        <v>184</v>
      </c>
      <c r="S293" s="10" t="str">
        <f t="shared" si="10"/>
        <v>70～74歳(n=184)</v>
      </c>
      <c r="T293" s="11">
        <v>28.8</v>
      </c>
      <c r="U293" s="11">
        <v>58.7</v>
      </c>
      <c r="V293" s="11">
        <v>8.1999999999999993</v>
      </c>
      <c r="W293" s="11">
        <v>2.2000000000000002</v>
      </c>
      <c r="X293" s="11">
        <v>2.2000000000000002</v>
      </c>
      <c r="Y293" s="12"/>
      <c r="Z293" s="12"/>
      <c r="AA293" s="12"/>
    </row>
    <row r="294" spans="17:27" ht="19.899999999999999" customHeight="1" x14ac:dyDescent="0.15">
      <c r="Q294" s="9" t="s">
        <v>18</v>
      </c>
      <c r="R294" s="9">
        <v>169</v>
      </c>
      <c r="S294" s="10" t="str">
        <f t="shared" si="10"/>
        <v>75歳以上(n=169)</v>
      </c>
      <c r="T294" s="11">
        <v>30.2</v>
      </c>
      <c r="U294" s="11">
        <v>46.7</v>
      </c>
      <c r="V294" s="11">
        <v>15.4</v>
      </c>
      <c r="W294" s="11">
        <v>1.8</v>
      </c>
      <c r="X294" s="11">
        <v>5.9</v>
      </c>
      <c r="Y294" s="12"/>
      <c r="Z294" s="12"/>
      <c r="AA294" s="12"/>
    </row>
    <row r="295" spans="17:27" ht="19.899999999999999" customHeight="1" x14ac:dyDescent="0.15">
      <c r="Q295" s="9" t="s">
        <v>5</v>
      </c>
      <c r="R295" s="9">
        <v>17</v>
      </c>
      <c r="S295" s="10" t="str">
        <f t="shared" si="10"/>
        <v>（無効回答）(n=17)</v>
      </c>
      <c r="T295" s="11">
        <v>17.600000000000001</v>
      </c>
      <c r="U295" s="11">
        <v>35.299999999999997</v>
      </c>
      <c r="V295" s="11">
        <v>11.8</v>
      </c>
      <c r="W295" s="11">
        <v>0</v>
      </c>
      <c r="X295" s="11">
        <v>35.299999999999997</v>
      </c>
      <c r="Y295" s="14" t="s">
        <v>19</v>
      </c>
    </row>
    <row r="309" spans="1:27" ht="19.899999999999999" customHeight="1" x14ac:dyDescent="0.15">
      <c r="A309" s="1"/>
      <c r="C309" s="3"/>
    </row>
    <row r="310" spans="1:27" ht="19.899999999999999" customHeight="1" x14ac:dyDescent="0.15">
      <c r="Q310" s="2" t="s">
        <v>239</v>
      </c>
    </row>
    <row r="311" spans="1:27" ht="19.899999999999999" customHeight="1" x14ac:dyDescent="0.15">
      <c r="Q311" s="2" t="s">
        <v>228</v>
      </c>
    </row>
    <row r="312" spans="1:27" ht="19.899999999999999" customHeight="1" x14ac:dyDescent="0.15">
      <c r="Q312" s="4"/>
      <c r="R312" s="5"/>
      <c r="S312" s="6" t="s">
        <v>0</v>
      </c>
      <c r="T312" s="7">
        <v>1</v>
      </c>
      <c r="U312" s="7">
        <v>1</v>
      </c>
      <c r="V312" s="7">
        <v>1</v>
      </c>
      <c r="W312" s="7">
        <v>1</v>
      </c>
      <c r="X312" s="7">
        <v>1</v>
      </c>
    </row>
    <row r="313" spans="1:27" ht="19.899999999999999" customHeight="1" x14ac:dyDescent="0.15">
      <c r="Q313" s="4" t="s">
        <v>1</v>
      </c>
      <c r="R313" s="5" t="s">
        <v>4</v>
      </c>
      <c r="S313" s="4" t="s">
        <v>2</v>
      </c>
      <c r="T313" s="8" t="s">
        <v>6</v>
      </c>
      <c r="U313" s="8" t="s">
        <v>7</v>
      </c>
      <c r="V313" s="8" t="s">
        <v>9</v>
      </c>
      <c r="W313" s="8" t="s">
        <v>8</v>
      </c>
      <c r="X313" s="8" t="s">
        <v>5</v>
      </c>
    </row>
    <row r="314" spans="1:27" ht="19.899999999999999" customHeight="1" x14ac:dyDescent="0.15">
      <c r="Q314" s="9" t="s">
        <v>10</v>
      </c>
      <c r="R314" s="9">
        <v>19</v>
      </c>
      <c r="S314" s="10" t="str">
        <f t="shared" ref="S314:S323" si="11">Q314&amp;"(n="&amp;R314&amp;")"</f>
        <v>16～19歳(n=19)</v>
      </c>
      <c r="T314" s="11">
        <v>36.799999999999997</v>
      </c>
      <c r="U314" s="11">
        <v>47.4</v>
      </c>
      <c r="V314" s="11">
        <v>15.8</v>
      </c>
      <c r="W314" s="11">
        <v>0</v>
      </c>
      <c r="X314" s="11">
        <v>0</v>
      </c>
      <c r="Y314" s="12"/>
      <c r="Z314" s="12"/>
      <c r="AA314" s="12"/>
    </row>
    <row r="315" spans="1:27" ht="19.899999999999999" customHeight="1" x14ac:dyDescent="0.15">
      <c r="Q315" s="9" t="s">
        <v>11</v>
      </c>
      <c r="R315" s="9">
        <v>61</v>
      </c>
      <c r="S315" s="10" t="str">
        <f t="shared" si="11"/>
        <v>20～29歳(n=61)</v>
      </c>
      <c r="T315" s="11">
        <v>24.6</v>
      </c>
      <c r="U315" s="11">
        <v>42.6</v>
      </c>
      <c r="V315" s="11">
        <v>26.2</v>
      </c>
      <c r="W315" s="11">
        <v>6.6</v>
      </c>
      <c r="X315" s="11">
        <v>0</v>
      </c>
      <c r="Y315" s="12"/>
      <c r="Z315" s="12"/>
      <c r="AA315" s="12"/>
    </row>
    <row r="316" spans="1:27" ht="19.899999999999999" customHeight="1" x14ac:dyDescent="0.15">
      <c r="Q316" s="9" t="s">
        <v>12</v>
      </c>
      <c r="R316" s="9">
        <v>114</v>
      </c>
      <c r="S316" s="10" t="str">
        <f t="shared" si="11"/>
        <v>30～39歳(n=114)</v>
      </c>
      <c r="T316" s="11">
        <v>27.2</v>
      </c>
      <c r="U316" s="11">
        <v>34.200000000000003</v>
      </c>
      <c r="V316" s="11">
        <v>34.200000000000003</v>
      </c>
      <c r="W316" s="11">
        <v>4.4000000000000004</v>
      </c>
      <c r="X316" s="11">
        <v>0</v>
      </c>
      <c r="Y316" s="12"/>
      <c r="Z316" s="12"/>
      <c r="AA316" s="12"/>
    </row>
    <row r="317" spans="1:27" ht="19.899999999999999" customHeight="1" x14ac:dyDescent="0.15">
      <c r="Q317" s="9" t="s">
        <v>13</v>
      </c>
      <c r="R317" s="9">
        <v>197</v>
      </c>
      <c r="S317" s="10" t="str">
        <f t="shared" si="11"/>
        <v>40～49歳(n=197)</v>
      </c>
      <c r="T317" s="11">
        <v>28.4</v>
      </c>
      <c r="U317" s="11">
        <v>49.2</v>
      </c>
      <c r="V317" s="11">
        <v>18.8</v>
      </c>
      <c r="W317" s="11">
        <v>2.5</v>
      </c>
      <c r="X317" s="11">
        <v>1</v>
      </c>
      <c r="Y317" s="12"/>
      <c r="Z317" s="12"/>
      <c r="AA317" s="12"/>
    </row>
    <row r="318" spans="1:27" ht="19.899999999999999" customHeight="1" x14ac:dyDescent="0.15">
      <c r="Q318" s="9" t="s">
        <v>14</v>
      </c>
      <c r="R318" s="9">
        <v>242</v>
      </c>
      <c r="S318" s="10" t="str">
        <f t="shared" si="11"/>
        <v>50～59歳(n=242)</v>
      </c>
      <c r="T318" s="11">
        <v>26</v>
      </c>
      <c r="U318" s="11">
        <v>43</v>
      </c>
      <c r="V318" s="11">
        <v>26.9</v>
      </c>
      <c r="W318" s="11">
        <v>3.3</v>
      </c>
      <c r="X318" s="11">
        <v>0.8</v>
      </c>
      <c r="Y318" s="12"/>
      <c r="Z318" s="12"/>
      <c r="AA318" s="12"/>
    </row>
    <row r="319" spans="1:27" ht="19.899999999999999" customHeight="1" x14ac:dyDescent="0.15">
      <c r="Q319" s="9" t="s">
        <v>15</v>
      </c>
      <c r="R319" s="9">
        <v>112</v>
      </c>
      <c r="S319" s="10" t="str">
        <f t="shared" si="11"/>
        <v>60～64歳(n=112)</v>
      </c>
      <c r="T319" s="11">
        <v>24.1</v>
      </c>
      <c r="U319" s="11">
        <v>40.200000000000003</v>
      </c>
      <c r="V319" s="11">
        <v>29.5</v>
      </c>
      <c r="W319" s="11">
        <v>4.5</v>
      </c>
      <c r="X319" s="11">
        <v>1.8</v>
      </c>
      <c r="Y319" s="12"/>
      <c r="Z319" s="12"/>
      <c r="AA319" s="12"/>
    </row>
    <row r="320" spans="1:27" ht="19.899999999999999" customHeight="1" x14ac:dyDescent="0.15">
      <c r="Q320" s="9" t="s">
        <v>16</v>
      </c>
      <c r="R320" s="9">
        <v>95</v>
      </c>
      <c r="S320" s="10" t="str">
        <f t="shared" si="11"/>
        <v>65～69歳(n=95)</v>
      </c>
      <c r="T320" s="11">
        <v>32.6</v>
      </c>
      <c r="U320" s="11">
        <v>32.6</v>
      </c>
      <c r="V320" s="11">
        <v>29.5</v>
      </c>
      <c r="W320" s="11">
        <v>3.2</v>
      </c>
      <c r="X320" s="11">
        <v>2.1</v>
      </c>
      <c r="Y320" s="12"/>
      <c r="Z320" s="12"/>
      <c r="AA320" s="12"/>
    </row>
    <row r="321" spans="17:27" ht="19.899999999999999" customHeight="1" x14ac:dyDescent="0.15">
      <c r="Q321" s="9" t="s">
        <v>17</v>
      </c>
      <c r="R321" s="9">
        <v>184</v>
      </c>
      <c r="S321" s="10" t="str">
        <f t="shared" si="11"/>
        <v>70～74歳(n=184)</v>
      </c>
      <c r="T321" s="11">
        <v>21.7</v>
      </c>
      <c r="U321" s="11">
        <v>51.1</v>
      </c>
      <c r="V321" s="11">
        <v>22.3</v>
      </c>
      <c r="W321" s="11">
        <v>3.3</v>
      </c>
      <c r="X321" s="11">
        <v>1.6</v>
      </c>
      <c r="Y321" s="12"/>
      <c r="Z321" s="12"/>
      <c r="AA321" s="12"/>
    </row>
    <row r="322" spans="17:27" ht="19.899999999999999" customHeight="1" x14ac:dyDescent="0.15">
      <c r="Q322" s="9" t="s">
        <v>18</v>
      </c>
      <c r="R322" s="9">
        <v>169</v>
      </c>
      <c r="S322" s="10" t="str">
        <f t="shared" si="11"/>
        <v>75歳以上(n=169)</v>
      </c>
      <c r="T322" s="11">
        <v>19.5</v>
      </c>
      <c r="U322" s="11">
        <v>43.8</v>
      </c>
      <c r="V322" s="11">
        <v>26</v>
      </c>
      <c r="W322" s="11">
        <v>4.7</v>
      </c>
      <c r="X322" s="11">
        <v>5.9</v>
      </c>
      <c r="Y322" s="12"/>
      <c r="Z322" s="12"/>
      <c r="AA322" s="12"/>
    </row>
    <row r="323" spans="17:27" ht="19.899999999999999" customHeight="1" x14ac:dyDescent="0.15">
      <c r="Q323" s="9" t="s">
        <v>5</v>
      </c>
      <c r="R323" s="9">
        <v>17</v>
      </c>
      <c r="S323" s="10" t="str">
        <f t="shared" si="11"/>
        <v>（無効回答）(n=17)</v>
      </c>
      <c r="T323" s="11">
        <v>17.600000000000001</v>
      </c>
      <c r="U323" s="11">
        <v>29.4</v>
      </c>
      <c r="V323" s="11">
        <v>17.600000000000001</v>
      </c>
      <c r="W323" s="11">
        <v>0</v>
      </c>
      <c r="X323" s="11">
        <v>35.299999999999997</v>
      </c>
      <c r="Y323" s="14" t="s">
        <v>19</v>
      </c>
    </row>
    <row r="325" spans="17:27" ht="19.899999999999999" customHeight="1" x14ac:dyDescent="0.15">
      <c r="Q325" s="3"/>
    </row>
    <row r="337" spans="1:27" ht="19.899999999999999" customHeight="1" x14ac:dyDescent="0.15">
      <c r="A337" s="1"/>
      <c r="C337" s="3"/>
    </row>
    <row r="338" spans="1:27" ht="19.899999999999999" customHeight="1" x14ac:dyDescent="0.15">
      <c r="Q338" s="2" t="s">
        <v>239</v>
      </c>
    </row>
    <row r="339" spans="1:27" ht="19.899999999999999" customHeight="1" x14ac:dyDescent="0.15">
      <c r="Q339" s="2" t="s">
        <v>268</v>
      </c>
    </row>
    <row r="340" spans="1:27" ht="19.899999999999999" customHeight="1" x14ac:dyDescent="0.15">
      <c r="Q340" s="4"/>
      <c r="R340" s="5"/>
      <c r="S340" s="6" t="s">
        <v>0</v>
      </c>
      <c r="T340" s="7">
        <v>1</v>
      </c>
      <c r="U340" s="7">
        <v>1</v>
      </c>
      <c r="V340" s="7">
        <v>1</v>
      </c>
      <c r="W340" s="7">
        <v>1</v>
      </c>
      <c r="X340" s="7">
        <v>1</v>
      </c>
    </row>
    <row r="341" spans="1:27" ht="19.899999999999999" customHeight="1" x14ac:dyDescent="0.15">
      <c r="Q341" s="4" t="s">
        <v>1</v>
      </c>
      <c r="R341" s="5" t="s">
        <v>4</v>
      </c>
      <c r="S341" s="4" t="s">
        <v>2</v>
      </c>
      <c r="T341" s="8" t="s">
        <v>6</v>
      </c>
      <c r="U341" s="8" t="s">
        <v>7</v>
      </c>
      <c r="V341" s="8" t="s">
        <v>9</v>
      </c>
      <c r="W341" s="8" t="s">
        <v>8</v>
      </c>
      <c r="X341" s="8" t="s">
        <v>5</v>
      </c>
    </row>
    <row r="342" spans="1:27" ht="19.899999999999999" customHeight="1" x14ac:dyDescent="0.15">
      <c r="Q342" s="9" t="s">
        <v>10</v>
      </c>
      <c r="R342" s="9">
        <v>19</v>
      </c>
      <c r="S342" s="10" t="str">
        <f t="shared" ref="S342:S351" si="12">Q342&amp;"(n="&amp;R342&amp;")"</f>
        <v>16～19歳(n=19)</v>
      </c>
      <c r="T342" s="11">
        <v>26.3</v>
      </c>
      <c r="U342" s="11">
        <v>47.4</v>
      </c>
      <c r="V342" s="11">
        <v>15.8</v>
      </c>
      <c r="W342" s="11">
        <v>10.5</v>
      </c>
      <c r="X342" s="11">
        <v>0</v>
      </c>
      <c r="Y342" s="12"/>
      <c r="Z342" s="12"/>
      <c r="AA342" s="12"/>
    </row>
    <row r="343" spans="1:27" ht="19.899999999999999" customHeight="1" x14ac:dyDescent="0.15">
      <c r="Q343" s="9" t="s">
        <v>11</v>
      </c>
      <c r="R343" s="9">
        <v>61</v>
      </c>
      <c r="S343" s="10" t="str">
        <f t="shared" si="12"/>
        <v>20～29歳(n=61)</v>
      </c>
      <c r="T343" s="11">
        <v>23</v>
      </c>
      <c r="U343" s="11">
        <v>31.1</v>
      </c>
      <c r="V343" s="11">
        <v>36.1</v>
      </c>
      <c r="W343" s="11">
        <v>8.1999999999999993</v>
      </c>
      <c r="X343" s="11">
        <v>1.6</v>
      </c>
      <c r="Y343" s="12"/>
      <c r="Z343" s="12"/>
      <c r="AA343" s="12"/>
    </row>
    <row r="344" spans="1:27" ht="19.899999999999999" customHeight="1" x14ac:dyDescent="0.15">
      <c r="Q344" s="9" t="s">
        <v>12</v>
      </c>
      <c r="R344" s="9">
        <v>114</v>
      </c>
      <c r="S344" s="10" t="str">
        <f t="shared" si="12"/>
        <v>30～39歳(n=114)</v>
      </c>
      <c r="T344" s="11">
        <v>19.3</v>
      </c>
      <c r="U344" s="11">
        <v>40.4</v>
      </c>
      <c r="V344" s="11">
        <v>32.5</v>
      </c>
      <c r="W344" s="11">
        <v>7.9</v>
      </c>
      <c r="X344" s="11">
        <v>0</v>
      </c>
      <c r="Y344" s="12"/>
      <c r="Z344" s="12"/>
      <c r="AA344" s="12"/>
    </row>
    <row r="345" spans="1:27" ht="19.899999999999999" customHeight="1" x14ac:dyDescent="0.15">
      <c r="Q345" s="9" t="s">
        <v>13</v>
      </c>
      <c r="R345" s="9">
        <v>197</v>
      </c>
      <c r="S345" s="10" t="str">
        <f t="shared" si="12"/>
        <v>40～49歳(n=197)</v>
      </c>
      <c r="T345" s="11">
        <v>24.4</v>
      </c>
      <c r="U345" s="11">
        <v>47.2</v>
      </c>
      <c r="V345" s="11">
        <v>22.8</v>
      </c>
      <c r="W345" s="11">
        <v>5.0999999999999996</v>
      </c>
      <c r="X345" s="11">
        <v>0.5</v>
      </c>
      <c r="Y345" s="12"/>
      <c r="Z345" s="12"/>
      <c r="AA345" s="12"/>
    </row>
    <row r="346" spans="1:27" ht="19.899999999999999" customHeight="1" x14ac:dyDescent="0.15">
      <c r="Q346" s="9" t="s">
        <v>14</v>
      </c>
      <c r="R346" s="9">
        <v>242</v>
      </c>
      <c r="S346" s="10" t="str">
        <f t="shared" si="12"/>
        <v>50～59歳(n=242)</v>
      </c>
      <c r="T346" s="11">
        <v>19</v>
      </c>
      <c r="U346" s="11">
        <v>42.6</v>
      </c>
      <c r="V346" s="11">
        <v>32.6</v>
      </c>
      <c r="W346" s="11">
        <v>5</v>
      </c>
      <c r="X346" s="11">
        <v>0.8</v>
      </c>
      <c r="Y346" s="12"/>
      <c r="Z346" s="12"/>
      <c r="AA346" s="12"/>
    </row>
    <row r="347" spans="1:27" ht="19.899999999999999" customHeight="1" x14ac:dyDescent="0.15">
      <c r="Q347" s="9" t="s">
        <v>15</v>
      </c>
      <c r="R347" s="9">
        <v>112</v>
      </c>
      <c r="S347" s="10" t="str">
        <f t="shared" si="12"/>
        <v>60～64歳(n=112)</v>
      </c>
      <c r="T347" s="11">
        <v>15.2</v>
      </c>
      <c r="U347" s="11">
        <v>39.299999999999997</v>
      </c>
      <c r="V347" s="11">
        <v>37.5</v>
      </c>
      <c r="W347" s="11">
        <v>6.3</v>
      </c>
      <c r="X347" s="11">
        <v>1.8</v>
      </c>
      <c r="Y347" s="12"/>
      <c r="Z347" s="12"/>
      <c r="AA347" s="12"/>
    </row>
    <row r="348" spans="1:27" ht="19.899999999999999" customHeight="1" x14ac:dyDescent="0.15">
      <c r="Q348" s="9" t="s">
        <v>16</v>
      </c>
      <c r="R348" s="9">
        <v>95</v>
      </c>
      <c r="S348" s="10" t="str">
        <f t="shared" si="12"/>
        <v>65～69歳(n=95)</v>
      </c>
      <c r="T348" s="11">
        <v>16.8</v>
      </c>
      <c r="U348" s="11">
        <v>35.799999999999997</v>
      </c>
      <c r="V348" s="11">
        <v>35.799999999999997</v>
      </c>
      <c r="W348" s="11">
        <v>8.4</v>
      </c>
      <c r="X348" s="11">
        <v>3.2</v>
      </c>
      <c r="Y348" s="12"/>
      <c r="Z348" s="12"/>
      <c r="AA348" s="12"/>
    </row>
    <row r="349" spans="1:27" ht="19.899999999999999" customHeight="1" x14ac:dyDescent="0.15">
      <c r="Q349" s="9" t="s">
        <v>17</v>
      </c>
      <c r="R349" s="9">
        <v>184</v>
      </c>
      <c r="S349" s="10" t="str">
        <f t="shared" si="12"/>
        <v>70～74歳(n=184)</v>
      </c>
      <c r="T349" s="11">
        <v>16.8</v>
      </c>
      <c r="U349" s="11">
        <v>40.200000000000003</v>
      </c>
      <c r="V349" s="11">
        <v>33.200000000000003</v>
      </c>
      <c r="W349" s="11">
        <v>6</v>
      </c>
      <c r="X349" s="11">
        <v>3.8</v>
      </c>
      <c r="Y349" s="12"/>
      <c r="Z349" s="12"/>
      <c r="AA349" s="12"/>
    </row>
    <row r="350" spans="1:27" ht="19.899999999999999" customHeight="1" x14ac:dyDescent="0.15">
      <c r="Q350" s="9" t="s">
        <v>18</v>
      </c>
      <c r="R350" s="9">
        <v>169</v>
      </c>
      <c r="S350" s="10" t="str">
        <f t="shared" si="12"/>
        <v>75歳以上(n=169)</v>
      </c>
      <c r="T350" s="11">
        <v>10.7</v>
      </c>
      <c r="U350" s="11">
        <v>34.9</v>
      </c>
      <c r="V350" s="11">
        <v>34.299999999999997</v>
      </c>
      <c r="W350" s="11">
        <v>8.3000000000000007</v>
      </c>
      <c r="X350" s="11">
        <v>11.8</v>
      </c>
      <c r="Y350" s="12"/>
      <c r="Z350" s="12"/>
      <c r="AA350" s="12"/>
    </row>
    <row r="351" spans="1:27" ht="19.899999999999999" customHeight="1" x14ac:dyDescent="0.15">
      <c r="Q351" s="9" t="s">
        <v>5</v>
      </c>
      <c r="R351" s="9">
        <v>17</v>
      </c>
      <c r="S351" s="10" t="str">
        <f t="shared" si="12"/>
        <v>（無効回答）(n=17)</v>
      </c>
      <c r="T351" s="11">
        <v>5.9</v>
      </c>
      <c r="U351" s="11">
        <v>23.5</v>
      </c>
      <c r="V351" s="11">
        <v>35.299999999999997</v>
      </c>
      <c r="W351" s="11">
        <v>0</v>
      </c>
      <c r="X351" s="11">
        <v>35.299999999999997</v>
      </c>
      <c r="Y351" s="14" t="s">
        <v>19</v>
      </c>
    </row>
    <row r="353" spans="1:24" ht="19.899999999999999" customHeight="1" x14ac:dyDescent="0.15">
      <c r="Q353" s="3"/>
    </row>
    <row r="365" spans="1:24" ht="19.899999999999999" customHeight="1" x14ac:dyDescent="0.15">
      <c r="A365" s="1"/>
      <c r="C365" s="3"/>
    </row>
    <row r="366" spans="1:24" ht="19.899999999999999" customHeight="1" x14ac:dyDescent="0.15">
      <c r="Q366" s="2" t="s">
        <v>239</v>
      </c>
    </row>
    <row r="367" spans="1:24" ht="19.899999999999999" customHeight="1" x14ac:dyDescent="0.15">
      <c r="Q367" s="2" t="s">
        <v>20</v>
      </c>
    </row>
    <row r="368" spans="1:24" ht="19.899999999999999" customHeight="1" x14ac:dyDescent="0.15">
      <c r="Q368" s="4"/>
      <c r="R368" s="5"/>
      <c r="S368" s="6" t="s">
        <v>0</v>
      </c>
      <c r="T368" s="7">
        <v>1</v>
      </c>
      <c r="U368" s="7">
        <v>1</v>
      </c>
      <c r="V368" s="7">
        <v>1</v>
      </c>
      <c r="W368" s="7">
        <v>1</v>
      </c>
      <c r="X368" s="7">
        <v>1</v>
      </c>
    </row>
    <row r="369" spans="17:27" ht="19.899999999999999" customHeight="1" x14ac:dyDescent="0.15">
      <c r="Q369" s="4" t="s">
        <v>1</v>
      </c>
      <c r="R369" s="5" t="s">
        <v>4</v>
      </c>
      <c r="S369" s="4" t="s">
        <v>2</v>
      </c>
      <c r="T369" s="8" t="s">
        <v>6</v>
      </c>
      <c r="U369" s="8" t="s">
        <v>7</v>
      </c>
      <c r="V369" s="8" t="s">
        <v>9</v>
      </c>
      <c r="W369" s="8" t="s">
        <v>8</v>
      </c>
      <c r="X369" s="8" t="s">
        <v>5</v>
      </c>
    </row>
    <row r="370" spans="17:27" ht="19.899999999999999" customHeight="1" x14ac:dyDescent="0.15">
      <c r="Q370" s="9" t="s">
        <v>10</v>
      </c>
      <c r="R370" s="9">
        <v>19</v>
      </c>
      <c r="S370" s="10" t="str">
        <f t="shared" ref="S370:S379" si="13">Q370&amp;"(n="&amp;R370&amp;")"</f>
        <v>16～19歳(n=19)</v>
      </c>
      <c r="T370" s="11">
        <v>31.6</v>
      </c>
      <c r="U370" s="11">
        <v>36.799999999999997</v>
      </c>
      <c r="V370" s="11">
        <v>21.1</v>
      </c>
      <c r="W370" s="11">
        <v>10.5</v>
      </c>
      <c r="X370" s="11">
        <v>0</v>
      </c>
      <c r="Y370" s="12"/>
      <c r="Z370" s="12"/>
      <c r="AA370" s="12"/>
    </row>
    <row r="371" spans="17:27" ht="19.899999999999999" customHeight="1" x14ac:dyDescent="0.15">
      <c r="Q371" s="9" t="s">
        <v>11</v>
      </c>
      <c r="R371" s="9">
        <v>61</v>
      </c>
      <c r="S371" s="10" t="str">
        <f t="shared" si="13"/>
        <v>20～29歳(n=61)</v>
      </c>
      <c r="T371" s="11">
        <v>21.3</v>
      </c>
      <c r="U371" s="11">
        <v>21.3</v>
      </c>
      <c r="V371" s="11">
        <v>42.6</v>
      </c>
      <c r="W371" s="11">
        <v>14.8</v>
      </c>
      <c r="X371" s="11">
        <v>0</v>
      </c>
      <c r="Y371" s="12"/>
      <c r="Z371" s="12"/>
      <c r="AA371" s="12"/>
    </row>
    <row r="372" spans="17:27" ht="19.899999999999999" customHeight="1" x14ac:dyDescent="0.15">
      <c r="Q372" s="9" t="s">
        <v>12</v>
      </c>
      <c r="R372" s="9">
        <v>114</v>
      </c>
      <c r="S372" s="10" t="str">
        <f t="shared" si="13"/>
        <v>30～39歳(n=114)</v>
      </c>
      <c r="T372" s="11">
        <v>23.7</v>
      </c>
      <c r="U372" s="11">
        <v>28.9</v>
      </c>
      <c r="V372" s="11">
        <v>36.799999999999997</v>
      </c>
      <c r="W372" s="11">
        <v>10.5</v>
      </c>
      <c r="X372" s="11">
        <v>0</v>
      </c>
      <c r="Y372" s="12"/>
      <c r="Z372" s="12"/>
      <c r="AA372" s="12"/>
    </row>
    <row r="373" spans="17:27" ht="19.899999999999999" customHeight="1" x14ac:dyDescent="0.15">
      <c r="Q373" s="9" t="s">
        <v>13</v>
      </c>
      <c r="R373" s="9">
        <v>197</v>
      </c>
      <c r="S373" s="10" t="str">
        <f t="shared" si="13"/>
        <v>40～49歳(n=197)</v>
      </c>
      <c r="T373" s="11">
        <v>25.9</v>
      </c>
      <c r="U373" s="11">
        <v>38.6</v>
      </c>
      <c r="V373" s="11">
        <v>30.5</v>
      </c>
      <c r="W373" s="11">
        <v>4.5999999999999996</v>
      </c>
      <c r="X373" s="11">
        <v>0.5</v>
      </c>
      <c r="Y373" s="12"/>
      <c r="Z373" s="12"/>
      <c r="AA373" s="12"/>
    </row>
    <row r="374" spans="17:27" ht="19.899999999999999" customHeight="1" x14ac:dyDescent="0.15">
      <c r="Q374" s="9" t="s">
        <v>14</v>
      </c>
      <c r="R374" s="9">
        <v>242</v>
      </c>
      <c r="S374" s="10" t="str">
        <f t="shared" si="13"/>
        <v>50～59歳(n=242)</v>
      </c>
      <c r="T374" s="11">
        <v>21.1</v>
      </c>
      <c r="U374" s="11">
        <v>38</v>
      </c>
      <c r="V374" s="11">
        <v>34.700000000000003</v>
      </c>
      <c r="W374" s="11">
        <v>5.8</v>
      </c>
      <c r="X374" s="11">
        <v>0.4</v>
      </c>
      <c r="Y374" s="12"/>
      <c r="Z374" s="12"/>
      <c r="AA374" s="12"/>
    </row>
    <row r="375" spans="17:27" ht="19.899999999999999" customHeight="1" x14ac:dyDescent="0.15">
      <c r="Q375" s="9" t="s">
        <v>15</v>
      </c>
      <c r="R375" s="9">
        <v>112</v>
      </c>
      <c r="S375" s="10" t="str">
        <f t="shared" si="13"/>
        <v>60～64歳(n=112)</v>
      </c>
      <c r="T375" s="11">
        <v>19.600000000000001</v>
      </c>
      <c r="U375" s="11">
        <v>35.700000000000003</v>
      </c>
      <c r="V375" s="11">
        <v>38.4</v>
      </c>
      <c r="W375" s="11">
        <v>4.5</v>
      </c>
      <c r="X375" s="11">
        <v>1.8</v>
      </c>
      <c r="Y375" s="12"/>
      <c r="Z375" s="12"/>
      <c r="AA375" s="12"/>
    </row>
    <row r="376" spans="17:27" ht="19.899999999999999" customHeight="1" x14ac:dyDescent="0.15">
      <c r="Q376" s="9" t="s">
        <v>16</v>
      </c>
      <c r="R376" s="9">
        <v>95</v>
      </c>
      <c r="S376" s="10" t="str">
        <f t="shared" si="13"/>
        <v>65～69歳(n=95)</v>
      </c>
      <c r="T376" s="11">
        <v>22.1</v>
      </c>
      <c r="U376" s="11">
        <v>32.6</v>
      </c>
      <c r="V376" s="11">
        <v>36.799999999999997</v>
      </c>
      <c r="W376" s="11">
        <v>6.3</v>
      </c>
      <c r="X376" s="11">
        <v>2.1</v>
      </c>
      <c r="Y376" s="12"/>
      <c r="Z376" s="12"/>
      <c r="AA376" s="12"/>
    </row>
    <row r="377" spans="17:27" ht="19.899999999999999" customHeight="1" x14ac:dyDescent="0.15">
      <c r="Q377" s="9" t="s">
        <v>17</v>
      </c>
      <c r="R377" s="9">
        <v>184</v>
      </c>
      <c r="S377" s="10" t="str">
        <f t="shared" si="13"/>
        <v>70～74歳(n=184)</v>
      </c>
      <c r="T377" s="11">
        <v>20.100000000000001</v>
      </c>
      <c r="U377" s="11">
        <v>34.799999999999997</v>
      </c>
      <c r="V377" s="11">
        <v>37.5</v>
      </c>
      <c r="W377" s="11">
        <v>6.5</v>
      </c>
      <c r="X377" s="11">
        <v>1.1000000000000001</v>
      </c>
      <c r="Y377" s="12"/>
      <c r="Z377" s="12"/>
      <c r="AA377" s="12"/>
    </row>
    <row r="378" spans="17:27" ht="19.899999999999999" customHeight="1" x14ac:dyDescent="0.15">
      <c r="Q378" s="9" t="s">
        <v>18</v>
      </c>
      <c r="R378" s="9">
        <v>169</v>
      </c>
      <c r="S378" s="10" t="str">
        <f t="shared" si="13"/>
        <v>75歳以上(n=169)</v>
      </c>
      <c r="T378" s="11">
        <v>16</v>
      </c>
      <c r="U378" s="11">
        <v>24.9</v>
      </c>
      <c r="V378" s="11">
        <v>42.6</v>
      </c>
      <c r="W378" s="11">
        <v>10.7</v>
      </c>
      <c r="X378" s="11">
        <v>5.9</v>
      </c>
      <c r="Y378" s="12"/>
      <c r="Z378" s="12"/>
      <c r="AA378" s="12"/>
    </row>
    <row r="379" spans="17:27" ht="19.899999999999999" customHeight="1" x14ac:dyDescent="0.15">
      <c r="Q379" s="9" t="s">
        <v>5</v>
      </c>
      <c r="R379" s="9">
        <v>17</v>
      </c>
      <c r="S379" s="10" t="str">
        <f t="shared" si="13"/>
        <v>（無効回答）(n=17)</v>
      </c>
      <c r="T379" s="11">
        <v>5.9</v>
      </c>
      <c r="U379" s="11">
        <v>23.5</v>
      </c>
      <c r="V379" s="11">
        <v>29.4</v>
      </c>
      <c r="W379" s="11">
        <v>5.9</v>
      </c>
      <c r="X379" s="11">
        <v>35.299999999999997</v>
      </c>
      <c r="Y379" s="14" t="s">
        <v>19</v>
      </c>
    </row>
    <row r="381" spans="17:27" ht="19.899999999999999" customHeight="1" x14ac:dyDescent="0.15">
      <c r="Q381" s="3"/>
    </row>
  </sheetData>
  <phoneticPr fontId="8"/>
  <pageMargins left="0" right="0" top="0.39370078740157483" bottom="0" header="0.31496062992125984" footer="0.31496062992125984"/>
  <pageSetup paperSize="9" orientation="portrait" r:id="rId1"/>
  <rowBreaks count="19" manualBreakCount="19">
    <brk id="28" min="1" max="14" man="1"/>
    <brk id="56" min="1" max="14" man="1"/>
    <brk id="84" min="1" max="14" man="1"/>
    <brk id="112" min="1" max="14" man="1"/>
    <brk id="140" min="1" max="14" man="1"/>
    <brk id="168" min="1" max="14" man="1"/>
    <brk id="196" min="1" max="14" man="1"/>
    <brk id="224" min="1" max="14" man="1"/>
    <brk id="252" min="1" max="14" man="1"/>
    <brk id="280" min="1" max="14" man="1"/>
    <brk id="308" min="1" max="14" man="1"/>
    <brk id="336" min="1" max="14" man="1"/>
    <brk id="364" min="1" max="14" man="1"/>
    <brk id="392" min="1" max="14" man="1"/>
    <brk id="429" min="1" max="14" man="1"/>
    <brk id="466" min="1" max="14" man="1"/>
    <brk id="503" min="1" max="14" man="1"/>
    <brk id="540" min="1" max="14" man="1"/>
    <brk id="577" min="1" max="14"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A34"/>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5" width="1.75" style="2" customWidth="1"/>
    <col min="16" max="16" width="1.62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c r="Q1" s="14"/>
    </row>
    <row r="2" spans="1:27" ht="19.899999999999999" customHeight="1" x14ac:dyDescent="0.15">
      <c r="Q2" s="24" t="s">
        <v>248</v>
      </c>
    </row>
    <row r="3" spans="1:27" ht="19.899999999999999" customHeight="1" x14ac:dyDescent="0.15">
      <c r="Q3" s="2" t="s">
        <v>79</v>
      </c>
    </row>
    <row r="4" spans="1:27" ht="19.899999999999999" customHeight="1" x14ac:dyDescent="0.15">
      <c r="Q4" s="4"/>
      <c r="R4" s="5"/>
      <c r="S4" s="6" t="s">
        <v>0</v>
      </c>
      <c r="T4" s="7">
        <v>1</v>
      </c>
      <c r="U4" s="7">
        <v>1</v>
      </c>
      <c r="V4" s="7">
        <v>1</v>
      </c>
    </row>
    <row r="5" spans="1:27" ht="19.899999999999999" customHeight="1" x14ac:dyDescent="0.15">
      <c r="Q5" s="4" t="s">
        <v>1</v>
      </c>
      <c r="R5" s="5" t="s">
        <v>4</v>
      </c>
      <c r="S5" s="4" t="s">
        <v>2</v>
      </c>
      <c r="T5" s="8" t="s">
        <v>76</v>
      </c>
      <c r="U5" s="8" t="s">
        <v>75</v>
      </c>
      <c r="V5" s="8" t="s">
        <v>5</v>
      </c>
    </row>
    <row r="6" spans="1:27" ht="19.899999999999999" customHeight="1" x14ac:dyDescent="0.15">
      <c r="Q6" s="35" t="s">
        <v>101</v>
      </c>
      <c r="R6" s="9">
        <v>448</v>
      </c>
      <c r="S6" s="10" t="str">
        <f>Q6&amp;"(n="&amp;R6&amp;")"</f>
        <v>（参考）65歳以上(n=448)</v>
      </c>
      <c r="T6" s="11">
        <v>56.7</v>
      </c>
      <c r="U6" s="11">
        <v>39.5</v>
      </c>
      <c r="V6" s="11">
        <v>3.8</v>
      </c>
      <c r="Y6" s="12"/>
      <c r="Z6" s="12"/>
      <c r="AA6" s="12"/>
    </row>
    <row r="7" spans="1:27" ht="19.899999999999999" customHeight="1" x14ac:dyDescent="0.15">
      <c r="Y7" s="12"/>
      <c r="Z7" s="12"/>
      <c r="AA7" s="12"/>
    </row>
    <row r="8" spans="1:27" ht="19.899999999999999" customHeight="1" x14ac:dyDescent="0.15">
      <c r="Q8" s="34"/>
      <c r="Y8" s="12"/>
      <c r="Z8" s="12"/>
      <c r="AA8" s="12"/>
    </row>
    <row r="9" spans="1:27" ht="19.899999999999999" customHeight="1" x14ac:dyDescent="0.15">
      <c r="Y9" s="12"/>
      <c r="Z9" s="12"/>
      <c r="AA9" s="12"/>
    </row>
    <row r="10" spans="1:27" ht="19.899999999999999" customHeight="1" x14ac:dyDescent="0.15">
      <c r="Y10" s="12"/>
      <c r="Z10" s="12"/>
      <c r="AA10" s="12"/>
    </row>
    <row r="11" spans="1:27" ht="19.899999999999999" customHeight="1" x14ac:dyDescent="0.15">
      <c r="Y11" s="12"/>
      <c r="Z11" s="12"/>
      <c r="AA11" s="12"/>
    </row>
    <row r="12" spans="1:27" ht="19.899999999999999" customHeight="1" x14ac:dyDescent="0.15">
      <c r="Y12" s="12"/>
      <c r="Z12" s="12"/>
      <c r="AA12" s="12"/>
    </row>
    <row r="13" spans="1:27" ht="19.899999999999999" customHeight="1" x14ac:dyDescent="0.15">
      <c r="Y13" s="12"/>
      <c r="Z13" s="12"/>
      <c r="AA13" s="12"/>
    </row>
    <row r="14" spans="1:27" ht="19.899999999999999" customHeight="1" x14ac:dyDescent="0.15">
      <c r="Q14" s="2" t="s">
        <v>231</v>
      </c>
    </row>
    <row r="15" spans="1:27" ht="19.899999999999999" customHeight="1" x14ac:dyDescent="0.15">
      <c r="Q15" s="4"/>
      <c r="R15" s="5"/>
      <c r="S15" s="6" t="s">
        <v>0</v>
      </c>
      <c r="T15" s="7">
        <v>1</v>
      </c>
      <c r="U15" s="7">
        <v>1</v>
      </c>
      <c r="V15" s="7">
        <v>1</v>
      </c>
    </row>
    <row r="16" spans="1:27" ht="19.899999999999999" customHeight="1" x14ac:dyDescent="0.15">
      <c r="Q16" s="4" t="s">
        <v>1</v>
      </c>
      <c r="R16" s="5" t="s">
        <v>4</v>
      </c>
      <c r="S16" s="4" t="s">
        <v>2</v>
      </c>
      <c r="T16" s="8" t="s">
        <v>76</v>
      </c>
      <c r="U16" s="8" t="s">
        <v>75</v>
      </c>
      <c r="V16" s="8" t="s">
        <v>5</v>
      </c>
    </row>
    <row r="17" spans="17:27" ht="19.899999999999999" customHeight="1" x14ac:dyDescent="0.15">
      <c r="Q17" s="35" t="s">
        <v>101</v>
      </c>
      <c r="R17" s="9">
        <v>448</v>
      </c>
      <c r="S17" s="10" t="str">
        <f>Q17&amp;"(n="&amp;R17&amp;")"</f>
        <v>（参考）65歳以上(n=448)</v>
      </c>
      <c r="T17" s="11">
        <v>19.600000000000001</v>
      </c>
      <c r="U17" s="11">
        <v>73.7</v>
      </c>
      <c r="V17" s="11">
        <v>6.7</v>
      </c>
      <c r="Y17" s="12"/>
      <c r="Z17" s="12"/>
      <c r="AA17" s="12"/>
    </row>
    <row r="18" spans="17:27" ht="19.899999999999999" customHeight="1" x14ac:dyDescent="0.15">
      <c r="Y18" s="12"/>
      <c r="Z18" s="12"/>
      <c r="AA18" s="12"/>
    </row>
    <row r="19" spans="17:27" ht="19.899999999999999" customHeight="1" x14ac:dyDescent="0.15">
      <c r="Q19" s="34" t="s">
        <v>232</v>
      </c>
      <c r="Y19" s="12"/>
      <c r="Z19" s="12"/>
      <c r="AA19" s="12"/>
    </row>
    <row r="20" spans="17:27" ht="19.899999999999999" customHeight="1" x14ac:dyDescent="0.15">
      <c r="Y20" s="12"/>
      <c r="Z20" s="12"/>
      <c r="AA20" s="12"/>
    </row>
    <row r="21" spans="17:27" ht="19.899999999999999" customHeight="1" x14ac:dyDescent="0.15">
      <c r="Y21" s="12"/>
      <c r="Z21" s="12"/>
      <c r="AA21" s="12"/>
    </row>
    <row r="22" spans="17:27" ht="19.899999999999999" customHeight="1" x14ac:dyDescent="0.15">
      <c r="Y22" s="12"/>
      <c r="Z22" s="12"/>
      <c r="AA22" s="12"/>
    </row>
    <row r="23" spans="17:27" ht="19.899999999999999" customHeight="1" x14ac:dyDescent="0.15">
      <c r="Y23" s="12"/>
      <c r="Z23" s="12"/>
      <c r="AA23" s="12"/>
    </row>
    <row r="24" spans="17:27" ht="19.899999999999999" customHeight="1" x14ac:dyDescent="0.15">
      <c r="Q24" s="2" t="s">
        <v>233</v>
      </c>
    </row>
    <row r="25" spans="17:27" ht="19.899999999999999" customHeight="1" x14ac:dyDescent="0.15">
      <c r="Q25" s="4"/>
      <c r="R25" s="5"/>
      <c r="S25" s="6" t="s">
        <v>0</v>
      </c>
      <c r="T25" s="7">
        <v>1</v>
      </c>
      <c r="U25" s="7">
        <v>1</v>
      </c>
      <c r="V25" s="7">
        <v>1</v>
      </c>
    </row>
    <row r="26" spans="17:27" ht="19.899999999999999" customHeight="1" x14ac:dyDescent="0.15">
      <c r="Q26" s="4" t="s">
        <v>1</v>
      </c>
      <c r="R26" s="5" t="s">
        <v>4</v>
      </c>
      <c r="S26" s="4" t="s">
        <v>2</v>
      </c>
      <c r="T26" s="8" t="s">
        <v>76</v>
      </c>
      <c r="U26" s="8" t="s">
        <v>75</v>
      </c>
      <c r="V26" s="8" t="s">
        <v>5</v>
      </c>
    </row>
    <row r="27" spans="17:27" ht="19.899999999999999" customHeight="1" x14ac:dyDescent="0.15">
      <c r="Q27" s="35" t="s">
        <v>101</v>
      </c>
      <c r="R27" s="9">
        <v>448</v>
      </c>
      <c r="S27" s="10" t="str">
        <f>Q27&amp;"(n="&amp;R27&amp;")"</f>
        <v>（参考）65歳以上(n=448)</v>
      </c>
      <c r="T27" s="11">
        <v>11.4</v>
      </c>
      <c r="U27" s="11">
        <v>81.5</v>
      </c>
      <c r="V27" s="11">
        <v>7.1</v>
      </c>
      <c r="Y27" s="12"/>
      <c r="Z27" s="12"/>
      <c r="AA27" s="12"/>
    </row>
    <row r="28" spans="17:27" ht="19.899999999999999" customHeight="1" x14ac:dyDescent="0.15">
      <c r="Y28" s="12"/>
      <c r="Z28" s="12"/>
      <c r="AA28" s="12"/>
    </row>
    <row r="29" spans="17:27" ht="19.899999999999999" customHeight="1" x14ac:dyDescent="0.15">
      <c r="Q29" s="34" t="s">
        <v>230</v>
      </c>
      <c r="Y29" s="12"/>
      <c r="Z29" s="12"/>
      <c r="AA29" s="12"/>
    </row>
    <row r="30" spans="17:27" ht="19.899999999999999" customHeight="1" x14ac:dyDescent="0.15">
      <c r="Y30" s="12"/>
      <c r="Z30" s="12"/>
      <c r="AA30" s="12"/>
    </row>
    <row r="31" spans="17:27" ht="19.899999999999999" customHeight="1" x14ac:dyDescent="0.15">
      <c r="Y31" s="12"/>
      <c r="Z31" s="12"/>
      <c r="AA31" s="12"/>
    </row>
    <row r="32" spans="17:27" ht="19.899999999999999" customHeight="1" x14ac:dyDescent="0.15">
      <c r="Y32" s="12"/>
      <c r="Z32" s="12"/>
      <c r="AA32" s="12"/>
    </row>
    <row r="33" spans="25:27" ht="19.899999999999999" customHeight="1" x14ac:dyDescent="0.15">
      <c r="Y33" s="12"/>
      <c r="Z33" s="12"/>
      <c r="AA33" s="12"/>
    </row>
    <row r="34" spans="25:27" ht="19.899999999999999" customHeight="1" x14ac:dyDescent="0.15">
      <c r="Y34" s="12"/>
      <c r="Z34" s="12"/>
      <c r="AA34" s="12"/>
    </row>
  </sheetData>
  <phoneticPr fontId="8"/>
  <pageMargins left="0" right="0" top="0.39370078740157483" bottom="0"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62"/>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7" ht="19.899999999999999" customHeight="1" x14ac:dyDescent="0.15">
      <c r="A1" s="1"/>
      <c r="C1" s="3"/>
      <c r="Q1" s="14"/>
    </row>
    <row r="2" spans="1:27" ht="19.899999999999999" customHeight="1" x14ac:dyDescent="0.15">
      <c r="Q2" s="24" t="s">
        <v>248</v>
      </c>
    </row>
    <row r="3" spans="1:27" ht="19.899999999999999" customHeight="1" x14ac:dyDescent="0.15">
      <c r="Q3" s="2" t="s">
        <v>177</v>
      </c>
    </row>
    <row r="4" spans="1:27" ht="19.899999999999999" customHeight="1" x14ac:dyDescent="0.15">
      <c r="Q4" s="4"/>
      <c r="R4" s="5"/>
      <c r="S4" s="6" t="s">
        <v>107</v>
      </c>
      <c r="T4" s="7">
        <v>1</v>
      </c>
      <c r="U4" s="7">
        <v>1</v>
      </c>
      <c r="V4" s="7">
        <v>1</v>
      </c>
    </row>
    <row r="5" spans="1:27" ht="19.899999999999999" customHeight="1" x14ac:dyDescent="0.15">
      <c r="Q5" s="4" t="s">
        <v>1</v>
      </c>
      <c r="R5" s="5" t="s">
        <v>4</v>
      </c>
      <c r="S5" s="4" t="s">
        <v>2</v>
      </c>
      <c r="T5" s="8" t="s">
        <v>76</v>
      </c>
      <c r="U5" s="8" t="s">
        <v>75</v>
      </c>
      <c r="V5" s="8" t="s">
        <v>5</v>
      </c>
    </row>
    <row r="6" spans="1:27" ht="19.899999999999999" customHeight="1" x14ac:dyDescent="0.15">
      <c r="Q6" s="9" t="s">
        <v>59</v>
      </c>
      <c r="R6" s="9">
        <v>223</v>
      </c>
      <c r="S6" s="10" t="str">
        <f t="shared" ref="S6:S11" si="0">Q6&amp;"(n="&amp;R6&amp;")"</f>
        <v>西部地域(n=223)</v>
      </c>
      <c r="T6" s="11">
        <v>45.3</v>
      </c>
      <c r="U6" s="11">
        <v>52.9</v>
      </c>
      <c r="V6" s="11">
        <v>1.8</v>
      </c>
      <c r="Y6" s="12"/>
      <c r="Z6" s="12"/>
      <c r="AA6" s="12"/>
    </row>
    <row r="7" spans="1:27" ht="19.899999999999999" customHeight="1" x14ac:dyDescent="0.15">
      <c r="Q7" s="9" t="s">
        <v>60</v>
      </c>
      <c r="R7" s="9">
        <v>237</v>
      </c>
      <c r="S7" s="10" t="str">
        <f t="shared" si="0"/>
        <v>北部地域(n=237)</v>
      </c>
      <c r="T7" s="11">
        <v>54.4</v>
      </c>
      <c r="U7" s="11">
        <v>44.3</v>
      </c>
      <c r="V7" s="11">
        <v>1.3</v>
      </c>
      <c r="Y7" s="12"/>
      <c r="Z7" s="12"/>
      <c r="AA7" s="12"/>
    </row>
    <row r="8" spans="1:27" ht="19.899999999999999" customHeight="1" x14ac:dyDescent="0.15">
      <c r="Q8" s="9" t="str">
        <f>"    南部地域"&amp;CHAR(10)&amp;"（中心市街地）"&amp;CHAR(10)&amp;"   "</f>
        <v xml:space="preserve">    南部地域
（中心市街地）
   </v>
      </c>
      <c r="R8" s="9">
        <v>187</v>
      </c>
      <c r="S8" s="10" t="str">
        <f t="shared" si="0"/>
        <v xml:space="preserve">    南部地域
（中心市街地）
   (n=187)</v>
      </c>
      <c r="T8" s="11">
        <v>42.8</v>
      </c>
      <c r="U8" s="11">
        <v>55.1</v>
      </c>
      <c r="V8" s="11">
        <v>2.1</v>
      </c>
      <c r="Y8" s="12"/>
      <c r="Z8" s="12"/>
      <c r="AA8" s="12"/>
    </row>
    <row r="9" spans="1:27" ht="19.899999999999999" customHeight="1" x14ac:dyDescent="0.15">
      <c r="Q9" s="9" t="str">
        <f>"          南部地域"&amp;CHAR(10)&amp;"（中心市街地以外）"&amp;CHAR(10)&amp;"         "</f>
        <v xml:space="preserve">          南部地域
（中心市街地以外）
         </v>
      </c>
      <c r="R9" s="9">
        <v>245</v>
      </c>
      <c r="S9" s="10" t="str">
        <f t="shared" si="0"/>
        <v xml:space="preserve">          南部地域
（中心市街地以外）
         (n=245)</v>
      </c>
      <c r="T9" s="11">
        <v>44.9</v>
      </c>
      <c r="U9" s="11">
        <v>52.7</v>
      </c>
      <c r="V9" s="11">
        <v>2.4</v>
      </c>
      <c r="Y9" s="12"/>
      <c r="Z9" s="12"/>
      <c r="AA9" s="12"/>
    </row>
    <row r="10" spans="1:27" ht="19.899999999999999" customHeight="1" x14ac:dyDescent="0.15">
      <c r="Q10" s="9" t="s">
        <v>61</v>
      </c>
      <c r="R10" s="9">
        <v>285</v>
      </c>
      <c r="S10" s="10" t="str">
        <f t="shared" si="0"/>
        <v>東部地域(n=285)</v>
      </c>
      <c r="T10" s="11">
        <v>44.9</v>
      </c>
      <c r="U10" s="11">
        <v>53.3</v>
      </c>
      <c r="V10" s="11">
        <v>1.8</v>
      </c>
      <c r="Y10" s="12"/>
      <c r="Z10" s="12"/>
      <c r="AA10" s="12"/>
    </row>
    <row r="11" spans="1:27" ht="19.899999999999999" customHeight="1" x14ac:dyDescent="0.15">
      <c r="Q11" s="9" t="s">
        <v>5</v>
      </c>
      <c r="R11" s="9">
        <v>33</v>
      </c>
      <c r="S11" s="10" t="str">
        <f t="shared" si="0"/>
        <v>（無効回答）(n=33)</v>
      </c>
      <c r="T11" s="11">
        <v>39.4</v>
      </c>
      <c r="U11" s="11">
        <v>42.4</v>
      </c>
      <c r="V11" s="11">
        <v>18.2</v>
      </c>
      <c r="W11" s="14" t="s">
        <v>19</v>
      </c>
      <c r="Z11" s="12"/>
      <c r="AA11" s="12"/>
    </row>
    <row r="12" spans="1:27" ht="19.899999999999999" customHeight="1" x14ac:dyDescent="0.15">
      <c r="Z12" s="12"/>
      <c r="AA12" s="12"/>
    </row>
    <row r="13" spans="1:27" ht="19.899999999999999" customHeight="1" x14ac:dyDescent="0.15">
      <c r="Q13" s="3"/>
      <c r="Z13" s="12"/>
      <c r="AA13" s="12"/>
    </row>
    <row r="14" spans="1:27" ht="19.899999999999999" customHeight="1" x14ac:dyDescent="0.15">
      <c r="Z14" s="12"/>
      <c r="AA14" s="12"/>
    </row>
    <row r="25" spans="1:27" ht="19.899999999999999" customHeight="1" x14ac:dyDescent="0.15">
      <c r="A25" s="1"/>
      <c r="C25" s="3"/>
      <c r="Q25" s="14"/>
    </row>
    <row r="26" spans="1:27" ht="19.899999999999999" customHeight="1" x14ac:dyDescent="0.15">
      <c r="Q26" s="24" t="s">
        <v>248</v>
      </c>
    </row>
    <row r="27" spans="1:27" ht="19.899999999999999" customHeight="1" x14ac:dyDescent="0.15">
      <c r="Q27" s="2" t="s">
        <v>78</v>
      </c>
    </row>
    <row r="28" spans="1:27" ht="19.899999999999999" customHeight="1" x14ac:dyDescent="0.15">
      <c r="Q28" s="4"/>
      <c r="R28" s="5"/>
      <c r="S28" s="6" t="s">
        <v>0</v>
      </c>
      <c r="T28" s="7">
        <v>1</v>
      </c>
      <c r="U28" s="7">
        <v>1</v>
      </c>
      <c r="V28" s="7">
        <v>1</v>
      </c>
    </row>
    <row r="29" spans="1:27" ht="19.899999999999999" customHeight="1" x14ac:dyDescent="0.15">
      <c r="Q29" s="4" t="s">
        <v>1</v>
      </c>
      <c r="R29" s="5" t="s">
        <v>4</v>
      </c>
      <c r="S29" s="4" t="s">
        <v>2</v>
      </c>
      <c r="T29" s="8" t="s">
        <v>76</v>
      </c>
      <c r="U29" s="8" t="s">
        <v>75</v>
      </c>
      <c r="V29" s="8" t="s">
        <v>5</v>
      </c>
    </row>
    <row r="30" spans="1:27" ht="19.899999999999999" customHeight="1" x14ac:dyDescent="0.15">
      <c r="Q30" s="9" t="s">
        <v>59</v>
      </c>
      <c r="R30" s="9">
        <v>223</v>
      </c>
      <c r="S30" s="10" t="str">
        <f t="shared" ref="S30:S35" si="1">Q30&amp;"(n="&amp;R30&amp;")"</f>
        <v>西部地域(n=223)</v>
      </c>
      <c r="T30" s="11">
        <v>25.1</v>
      </c>
      <c r="U30" s="11">
        <v>70.400000000000006</v>
      </c>
      <c r="V30" s="11">
        <v>4.5</v>
      </c>
      <c r="Y30" s="12"/>
      <c r="Z30" s="12"/>
      <c r="AA30" s="12"/>
    </row>
    <row r="31" spans="1:27" ht="19.899999999999999" customHeight="1" x14ac:dyDescent="0.15">
      <c r="Q31" s="9" t="s">
        <v>60</v>
      </c>
      <c r="R31" s="9">
        <v>237</v>
      </c>
      <c r="S31" s="10" t="str">
        <f t="shared" si="1"/>
        <v>北部地域(n=237)</v>
      </c>
      <c r="T31" s="11">
        <v>24.5</v>
      </c>
      <c r="U31" s="11">
        <v>73.400000000000006</v>
      </c>
      <c r="V31" s="11">
        <v>2.1</v>
      </c>
      <c r="Y31" s="12"/>
      <c r="Z31" s="12"/>
      <c r="AA31" s="12"/>
    </row>
    <row r="32" spans="1:27" ht="19.899999999999999" customHeight="1" x14ac:dyDescent="0.15">
      <c r="Q32" s="9" t="str">
        <f>"    南部地域"&amp;CHAR(10)&amp;"（中心市街地）"&amp;CHAR(10)&amp;"   "</f>
        <v xml:space="preserve">    南部地域
（中心市街地）
   </v>
      </c>
      <c r="R32" s="9">
        <v>187</v>
      </c>
      <c r="S32" s="10" t="str">
        <f t="shared" si="1"/>
        <v xml:space="preserve">    南部地域
（中心市街地）
   (n=187)</v>
      </c>
      <c r="T32" s="11">
        <v>16.600000000000001</v>
      </c>
      <c r="U32" s="11">
        <v>80.7</v>
      </c>
      <c r="V32" s="11">
        <v>2.7</v>
      </c>
      <c r="Y32" s="12"/>
      <c r="Z32" s="12"/>
      <c r="AA32" s="12"/>
    </row>
    <row r="33" spans="17:27" ht="19.899999999999999" customHeight="1" x14ac:dyDescent="0.15">
      <c r="Q33" s="9" t="str">
        <f>"          南部地域"&amp;CHAR(10)&amp;"（中心市街地以外）"&amp;CHAR(10)&amp;"         "</f>
        <v xml:space="preserve">          南部地域
（中心市街地以外）
         </v>
      </c>
      <c r="R33" s="9">
        <v>245</v>
      </c>
      <c r="S33" s="10" t="str">
        <f t="shared" si="1"/>
        <v xml:space="preserve">          南部地域
（中心市街地以外）
         (n=245)</v>
      </c>
      <c r="T33" s="11">
        <v>16.7</v>
      </c>
      <c r="U33" s="11">
        <v>80</v>
      </c>
      <c r="V33" s="11">
        <v>3.3</v>
      </c>
      <c r="Y33" s="12"/>
      <c r="Z33" s="12"/>
      <c r="AA33" s="12"/>
    </row>
    <row r="34" spans="17:27" ht="19.899999999999999" customHeight="1" x14ac:dyDescent="0.15">
      <c r="Q34" s="9" t="s">
        <v>61</v>
      </c>
      <c r="R34" s="9">
        <v>285</v>
      </c>
      <c r="S34" s="10" t="str">
        <f t="shared" si="1"/>
        <v>東部地域(n=285)</v>
      </c>
      <c r="T34" s="11">
        <v>15.8</v>
      </c>
      <c r="U34" s="11">
        <v>82.1</v>
      </c>
      <c r="V34" s="11">
        <v>2.1</v>
      </c>
      <c r="Y34" s="12"/>
      <c r="Z34" s="12"/>
      <c r="AA34" s="12"/>
    </row>
    <row r="35" spans="17:27" ht="19.899999999999999" customHeight="1" x14ac:dyDescent="0.15">
      <c r="Q35" s="9" t="s">
        <v>5</v>
      </c>
      <c r="R35" s="9">
        <v>33</v>
      </c>
      <c r="S35" s="10" t="str">
        <f t="shared" si="1"/>
        <v>（無効回答）(n=33)</v>
      </c>
      <c r="T35" s="11">
        <v>15.2</v>
      </c>
      <c r="U35" s="11">
        <v>63.6</v>
      </c>
      <c r="V35" s="11">
        <v>21.2</v>
      </c>
      <c r="W35" s="14" t="s">
        <v>19</v>
      </c>
      <c r="Z35" s="12"/>
      <c r="AA35" s="12"/>
    </row>
    <row r="36" spans="17:27" ht="19.899999999999999" customHeight="1" x14ac:dyDescent="0.15">
      <c r="Z36" s="12"/>
      <c r="AA36" s="12"/>
    </row>
    <row r="37" spans="17:27" ht="19.899999999999999" customHeight="1" x14ac:dyDescent="0.15">
      <c r="Q37" s="3"/>
      <c r="Z37" s="12"/>
      <c r="AA37" s="12"/>
    </row>
    <row r="38" spans="17:27" ht="19.899999999999999" customHeight="1" x14ac:dyDescent="0.15">
      <c r="Z38" s="12"/>
      <c r="AA38" s="12"/>
    </row>
    <row r="49" spans="1:27" ht="19.899999999999999" customHeight="1" x14ac:dyDescent="0.15">
      <c r="A49" s="1"/>
      <c r="C49" s="3"/>
    </row>
    <row r="50" spans="1:27" ht="19.899999999999999" customHeight="1" x14ac:dyDescent="0.15">
      <c r="Q50" s="24" t="s">
        <v>248</v>
      </c>
    </row>
    <row r="51" spans="1:27" ht="19.899999999999999" customHeight="1" x14ac:dyDescent="0.15">
      <c r="Q51" s="2" t="s">
        <v>77</v>
      </c>
    </row>
    <row r="52" spans="1:27" ht="19.899999999999999" customHeight="1" x14ac:dyDescent="0.15">
      <c r="Q52" s="4"/>
      <c r="R52" s="5"/>
      <c r="S52" s="6" t="s">
        <v>0</v>
      </c>
      <c r="T52" s="7">
        <v>1</v>
      </c>
      <c r="U52" s="7">
        <v>1</v>
      </c>
      <c r="V52" s="7">
        <v>1</v>
      </c>
    </row>
    <row r="53" spans="1:27" ht="19.899999999999999" customHeight="1" x14ac:dyDescent="0.15">
      <c r="Q53" s="4" t="s">
        <v>1</v>
      </c>
      <c r="R53" s="5" t="s">
        <v>4</v>
      </c>
      <c r="S53" s="4" t="s">
        <v>2</v>
      </c>
      <c r="T53" s="8" t="s">
        <v>76</v>
      </c>
      <c r="U53" s="8" t="s">
        <v>75</v>
      </c>
      <c r="V53" s="8" t="s">
        <v>5</v>
      </c>
    </row>
    <row r="54" spans="1:27" ht="19.899999999999999" customHeight="1" x14ac:dyDescent="0.15">
      <c r="Q54" s="9" t="s">
        <v>59</v>
      </c>
      <c r="R54" s="9">
        <v>223</v>
      </c>
      <c r="S54" s="10" t="str">
        <f t="shared" ref="S54:S59" si="2">Q54&amp;"(n="&amp;R54&amp;")"</f>
        <v>西部地域(n=223)</v>
      </c>
      <c r="T54" s="11">
        <v>13.5</v>
      </c>
      <c r="U54" s="11">
        <v>82.1</v>
      </c>
      <c r="V54" s="11">
        <v>4.5</v>
      </c>
      <c r="Y54" s="12"/>
      <c r="Z54" s="12"/>
      <c r="AA54" s="12"/>
    </row>
    <row r="55" spans="1:27" ht="19.899999999999999" customHeight="1" x14ac:dyDescent="0.15">
      <c r="Q55" s="9" t="s">
        <v>60</v>
      </c>
      <c r="R55" s="9">
        <v>237</v>
      </c>
      <c r="S55" s="10" t="str">
        <f t="shared" si="2"/>
        <v>北部地域(n=237)</v>
      </c>
      <c r="T55" s="11">
        <v>8</v>
      </c>
      <c r="U55" s="11">
        <v>89.9</v>
      </c>
      <c r="V55" s="11">
        <v>2.1</v>
      </c>
      <c r="Y55" s="12"/>
      <c r="Z55" s="12"/>
      <c r="AA55" s="12"/>
    </row>
    <row r="56" spans="1:27" ht="19.899999999999999" customHeight="1" x14ac:dyDescent="0.15">
      <c r="Q56" s="9" t="str">
        <f>"    南部地域"&amp;CHAR(10)&amp;"（中心市街地）"&amp;CHAR(10)&amp;"   "</f>
        <v xml:space="preserve">    南部地域
（中心市街地）
   </v>
      </c>
      <c r="R56" s="9">
        <v>187</v>
      </c>
      <c r="S56" s="10" t="str">
        <f t="shared" si="2"/>
        <v xml:space="preserve">    南部地域
（中心市街地）
   (n=187)</v>
      </c>
      <c r="T56" s="11">
        <v>10.7</v>
      </c>
      <c r="U56" s="11">
        <v>86.6</v>
      </c>
      <c r="V56" s="11">
        <v>2.7</v>
      </c>
      <c r="Y56" s="12"/>
      <c r="Z56" s="12"/>
      <c r="AA56" s="12"/>
    </row>
    <row r="57" spans="1:27" ht="19.899999999999999" customHeight="1" x14ac:dyDescent="0.15">
      <c r="Q57" s="9" t="str">
        <f>"          南部地域"&amp;CHAR(10)&amp;"（中心市街地以外）"&amp;CHAR(10)&amp;"         "</f>
        <v xml:space="preserve">          南部地域
（中心市街地以外）
         </v>
      </c>
      <c r="R57" s="9">
        <v>245</v>
      </c>
      <c r="S57" s="10" t="str">
        <f t="shared" si="2"/>
        <v xml:space="preserve">          南部地域
（中心市街地以外）
         (n=245)</v>
      </c>
      <c r="T57" s="11">
        <v>6.5</v>
      </c>
      <c r="U57" s="11">
        <v>89.8</v>
      </c>
      <c r="V57" s="11">
        <v>3.7</v>
      </c>
      <c r="Y57" s="12"/>
      <c r="Z57" s="12"/>
      <c r="AA57" s="12"/>
    </row>
    <row r="58" spans="1:27" ht="19.899999999999999" customHeight="1" x14ac:dyDescent="0.15">
      <c r="Q58" s="9" t="s">
        <v>61</v>
      </c>
      <c r="R58" s="9">
        <v>285</v>
      </c>
      <c r="S58" s="10" t="str">
        <f t="shared" si="2"/>
        <v>東部地域(n=285)</v>
      </c>
      <c r="T58" s="11">
        <v>6.7</v>
      </c>
      <c r="U58" s="11">
        <v>90.5</v>
      </c>
      <c r="V58" s="11">
        <v>2.8</v>
      </c>
      <c r="Y58" s="12"/>
      <c r="Z58" s="12"/>
      <c r="AA58" s="12"/>
    </row>
    <row r="59" spans="1:27" ht="19.899999999999999" customHeight="1" x14ac:dyDescent="0.15">
      <c r="Q59" s="9" t="s">
        <v>5</v>
      </c>
      <c r="R59" s="9">
        <v>33</v>
      </c>
      <c r="S59" s="10" t="str">
        <f t="shared" si="2"/>
        <v>（無効回答）(n=33)</v>
      </c>
      <c r="T59" s="11">
        <v>9.1</v>
      </c>
      <c r="U59" s="11">
        <v>69.7</v>
      </c>
      <c r="V59" s="11">
        <v>21.2</v>
      </c>
      <c r="W59" s="14" t="s">
        <v>19</v>
      </c>
      <c r="Z59" s="12"/>
      <c r="AA59" s="12"/>
    </row>
    <row r="60" spans="1:27" ht="19.899999999999999" customHeight="1" x14ac:dyDescent="0.15">
      <c r="Z60" s="12"/>
      <c r="AA60" s="12"/>
    </row>
    <row r="61" spans="1:27" ht="19.899999999999999" customHeight="1" x14ac:dyDescent="0.15">
      <c r="Q61" s="3"/>
      <c r="Z61" s="12"/>
      <c r="AA61" s="12"/>
    </row>
    <row r="62" spans="1:27" ht="19.899999999999999" customHeight="1" x14ac:dyDescent="0.15">
      <c r="Z62" s="12"/>
      <c r="AA62" s="12"/>
    </row>
  </sheetData>
  <phoneticPr fontId="8"/>
  <pageMargins left="0" right="0" top="0.39370078740157483" bottom="0" header="0.31496062992125984" footer="0.31496062992125984"/>
  <pageSetup paperSize="9" orientation="portrait" r:id="rId1"/>
  <rowBreaks count="2" manualBreakCount="2">
    <brk id="25" min="1" max="14" man="1"/>
    <brk id="48" min="1" max="14"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80"/>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5" width="1.75" style="2" customWidth="1"/>
    <col min="16" max="16" width="1.625" style="2" customWidth="1"/>
    <col min="17" max="17" width="16.125" style="2" bestFit="1" customWidth="1"/>
    <col min="18" max="18" width="7.75" style="2" bestFit="1" customWidth="1"/>
    <col min="19" max="19" width="20.75" style="2" customWidth="1"/>
    <col min="20" max="16384" width="8.75" style="2"/>
  </cols>
  <sheetData>
    <row r="1" spans="1:23" ht="19.899999999999999" customHeight="1" x14ac:dyDescent="0.15">
      <c r="A1" s="1"/>
      <c r="C1" s="3"/>
      <c r="Q1" s="14"/>
    </row>
    <row r="2" spans="1:23" ht="19.899999999999999" customHeight="1" x14ac:dyDescent="0.15">
      <c r="Q2" s="24" t="s">
        <v>248</v>
      </c>
    </row>
    <row r="3" spans="1:23" ht="19.899999999999999" customHeight="1" x14ac:dyDescent="0.15">
      <c r="Q3" s="2" t="s">
        <v>79</v>
      </c>
    </row>
    <row r="4" spans="1:23" ht="19.899999999999999" customHeight="1" x14ac:dyDescent="0.15">
      <c r="Q4" s="4"/>
      <c r="R4" s="5"/>
      <c r="S4" s="6" t="s">
        <v>107</v>
      </c>
      <c r="T4" s="7">
        <v>1</v>
      </c>
      <c r="U4" s="7">
        <v>1</v>
      </c>
      <c r="V4" s="7">
        <v>1</v>
      </c>
    </row>
    <row r="5" spans="1:23" ht="19.899999999999999" customHeight="1" x14ac:dyDescent="0.15">
      <c r="Q5" s="4" t="s">
        <v>1</v>
      </c>
      <c r="R5" s="5" t="s">
        <v>4</v>
      </c>
      <c r="S5" s="4" t="s">
        <v>2</v>
      </c>
      <c r="T5" s="8" t="s">
        <v>76</v>
      </c>
      <c r="U5" s="8" t="s">
        <v>75</v>
      </c>
      <c r="V5" s="8" t="s">
        <v>5</v>
      </c>
    </row>
    <row r="6" spans="1:23" ht="19.899999999999999" customHeight="1" x14ac:dyDescent="0.15">
      <c r="Q6" s="9" t="s">
        <v>80</v>
      </c>
      <c r="R6" s="9">
        <v>719</v>
      </c>
      <c r="S6" s="10" t="str">
        <f t="shared" ref="S6:S14" si="0">Q6&amp;"(n="&amp;R6&amp;")"</f>
        <v>配偶者(n=719)</v>
      </c>
      <c r="T6" s="11">
        <v>46</v>
      </c>
      <c r="U6" s="11">
        <v>52.9</v>
      </c>
      <c r="V6" s="11">
        <v>1.1000000000000001</v>
      </c>
    </row>
    <row r="7" spans="1:23" ht="19.899999999999999" customHeight="1" x14ac:dyDescent="0.15">
      <c r="Q7" s="9" t="s">
        <v>201</v>
      </c>
      <c r="R7" s="9">
        <v>46</v>
      </c>
      <c r="S7" s="10" t="str">
        <f t="shared" si="0"/>
        <v>０歳～２歳の子ども(n=46)</v>
      </c>
      <c r="T7" s="11">
        <v>34.799999999999997</v>
      </c>
      <c r="U7" s="11">
        <v>65.2</v>
      </c>
      <c r="V7" s="11">
        <v>0</v>
      </c>
    </row>
    <row r="8" spans="1:23" ht="19.899999999999999" customHeight="1" x14ac:dyDescent="0.15">
      <c r="Q8" s="9" t="s">
        <v>202</v>
      </c>
      <c r="R8" s="9">
        <v>67</v>
      </c>
      <c r="S8" s="10" t="str">
        <f t="shared" si="0"/>
        <v>３歳～５歳の子ども(n=67)</v>
      </c>
      <c r="T8" s="11">
        <v>41.8</v>
      </c>
      <c r="U8" s="11">
        <v>58.2</v>
      </c>
      <c r="V8" s="11">
        <v>0</v>
      </c>
    </row>
    <row r="9" spans="1:23" ht="19.899999999999999" customHeight="1" x14ac:dyDescent="0.15">
      <c r="Q9" s="9" t="s">
        <v>203</v>
      </c>
      <c r="R9" s="9">
        <v>181</v>
      </c>
      <c r="S9" s="10" t="str">
        <f t="shared" si="0"/>
        <v>小・中学生の子ども(n=181)</v>
      </c>
      <c r="T9" s="11">
        <v>40.299999999999997</v>
      </c>
      <c r="U9" s="11">
        <v>58.6</v>
      </c>
      <c r="V9" s="11">
        <v>1.1000000000000001</v>
      </c>
    </row>
    <row r="10" spans="1:23" ht="19.899999999999999" customHeight="1" x14ac:dyDescent="0.15">
      <c r="Q10" s="15" t="s">
        <v>206</v>
      </c>
      <c r="R10" s="9">
        <v>385</v>
      </c>
      <c r="S10" s="10" t="str">
        <f t="shared" si="0"/>
        <v>高校生世代～64歳の
家族・同居人(n=385)</v>
      </c>
      <c r="T10" s="11">
        <v>44.7</v>
      </c>
      <c r="U10" s="11">
        <v>53.8</v>
      </c>
      <c r="V10" s="11">
        <v>1.6</v>
      </c>
    </row>
    <row r="11" spans="1:23" ht="19.899999999999999" customHeight="1" x14ac:dyDescent="0.15">
      <c r="Q11" s="15" t="s">
        <v>207</v>
      </c>
      <c r="R11" s="9">
        <v>53</v>
      </c>
      <c r="S11" s="10" t="str">
        <f t="shared" si="0"/>
        <v>65歳～74歳の
家族・同居人(n=53)</v>
      </c>
      <c r="T11" s="11">
        <v>56.6</v>
      </c>
      <c r="U11" s="11">
        <v>43.4</v>
      </c>
      <c r="V11" s="11">
        <v>0</v>
      </c>
    </row>
    <row r="12" spans="1:23" ht="19.899999999999999" customHeight="1" x14ac:dyDescent="0.15">
      <c r="Q12" s="9" t="s">
        <v>204</v>
      </c>
      <c r="R12" s="9">
        <v>95</v>
      </c>
      <c r="S12" s="10" t="str">
        <f t="shared" si="0"/>
        <v>75歳以上の家族・同居人(n=95)</v>
      </c>
      <c r="T12" s="11">
        <v>55.8</v>
      </c>
      <c r="U12" s="11">
        <v>38.9</v>
      </c>
      <c r="V12" s="11">
        <v>5.3</v>
      </c>
    </row>
    <row r="13" spans="1:23" ht="19.899999999999999" customHeight="1" x14ac:dyDescent="0.15">
      <c r="Q13" s="9" t="s">
        <v>205</v>
      </c>
      <c r="R13" s="9">
        <v>173</v>
      </c>
      <c r="S13" s="10" t="str">
        <f t="shared" si="0"/>
        <v>家族・同居人はいない(n=173)</v>
      </c>
      <c r="T13" s="11">
        <v>48</v>
      </c>
      <c r="U13" s="11">
        <v>49.1</v>
      </c>
      <c r="V13" s="11">
        <v>2.9</v>
      </c>
    </row>
    <row r="14" spans="1:23" ht="19.899999999999999" customHeight="1" x14ac:dyDescent="0.15">
      <c r="Q14" s="9" t="s">
        <v>5</v>
      </c>
      <c r="R14" s="9">
        <v>40</v>
      </c>
      <c r="S14" s="10" t="str">
        <f t="shared" si="0"/>
        <v>（無効回答）(n=40)</v>
      </c>
      <c r="T14" s="11">
        <v>42.5</v>
      </c>
      <c r="U14" s="11">
        <v>45</v>
      </c>
      <c r="V14" s="11">
        <v>12.5</v>
      </c>
      <c r="W14" s="14" t="s">
        <v>19</v>
      </c>
    </row>
    <row r="16" spans="1:23" ht="19.899999999999999" customHeight="1" x14ac:dyDescent="0.15">
      <c r="Q16" s="3"/>
    </row>
    <row r="33" spans="1:27" ht="19.899999999999999" customHeight="1" x14ac:dyDescent="0.15">
      <c r="A33" s="1"/>
      <c r="C33" s="3"/>
      <c r="Q33" s="14"/>
    </row>
    <row r="34" spans="1:27" ht="19.899999999999999" customHeight="1" x14ac:dyDescent="0.15">
      <c r="Q34" s="24" t="s">
        <v>248</v>
      </c>
    </row>
    <row r="35" spans="1:27" ht="19.899999999999999" customHeight="1" x14ac:dyDescent="0.15">
      <c r="Q35" s="2" t="s">
        <v>78</v>
      </c>
    </row>
    <row r="36" spans="1:27" ht="19.899999999999999" customHeight="1" x14ac:dyDescent="0.15">
      <c r="Q36" s="4"/>
      <c r="R36" s="5"/>
      <c r="S36" s="6" t="s">
        <v>0</v>
      </c>
      <c r="T36" s="7">
        <v>1</v>
      </c>
      <c r="U36" s="7">
        <v>1</v>
      </c>
      <c r="V36" s="7">
        <v>1</v>
      </c>
    </row>
    <row r="37" spans="1:27" ht="19.899999999999999" customHeight="1" x14ac:dyDescent="0.15">
      <c r="Q37" s="4" t="s">
        <v>1</v>
      </c>
      <c r="R37" s="5" t="s">
        <v>4</v>
      </c>
      <c r="S37" s="4" t="s">
        <v>2</v>
      </c>
      <c r="T37" s="8" t="s">
        <v>76</v>
      </c>
      <c r="U37" s="8" t="s">
        <v>75</v>
      </c>
      <c r="V37" s="8" t="s">
        <v>5</v>
      </c>
    </row>
    <row r="38" spans="1:27" ht="19.899999999999999" customHeight="1" x14ac:dyDescent="0.15">
      <c r="Q38" s="9" t="s">
        <v>80</v>
      </c>
      <c r="R38" s="9">
        <v>719</v>
      </c>
      <c r="S38" s="10" t="str">
        <f t="shared" ref="S38:S46" si="1">Q38&amp;"(n="&amp;R38&amp;")"</f>
        <v>配偶者(n=719)</v>
      </c>
      <c r="T38" s="11">
        <v>18.899999999999999</v>
      </c>
      <c r="U38" s="11">
        <v>79.7</v>
      </c>
      <c r="V38" s="11">
        <v>1.4</v>
      </c>
      <c r="Y38" s="12"/>
      <c r="Z38" s="12"/>
      <c r="AA38" s="12"/>
    </row>
    <row r="39" spans="1:27" ht="19.899999999999999" customHeight="1" x14ac:dyDescent="0.15">
      <c r="Q39" s="9" t="s">
        <v>201</v>
      </c>
      <c r="R39" s="9">
        <v>46</v>
      </c>
      <c r="S39" s="10" t="str">
        <f t="shared" si="1"/>
        <v>０歳～２歳の子ども(n=46)</v>
      </c>
      <c r="T39" s="11">
        <v>17.399999999999999</v>
      </c>
      <c r="U39" s="11">
        <v>82.6</v>
      </c>
      <c r="V39" s="11">
        <v>0</v>
      </c>
      <c r="Y39" s="12"/>
      <c r="Z39" s="12"/>
      <c r="AA39" s="12"/>
    </row>
    <row r="40" spans="1:27" ht="19.899999999999999" customHeight="1" x14ac:dyDescent="0.15">
      <c r="Q40" s="9" t="s">
        <v>202</v>
      </c>
      <c r="R40" s="9">
        <v>67</v>
      </c>
      <c r="S40" s="10" t="str">
        <f t="shared" si="1"/>
        <v>３歳～５歳の子ども(n=67)</v>
      </c>
      <c r="T40" s="11">
        <v>19.399999999999999</v>
      </c>
      <c r="U40" s="11">
        <v>80.599999999999994</v>
      </c>
      <c r="V40" s="11">
        <v>0</v>
      </c>
      <c r="Y40" s="12"/>
      <c r="Z40" s="12"/>
      <c r="AA40" s="12"/>
    </row>
    <row r="41" spans="1:27" ht="19.899999999999999" customHeight="1" x14ac:dyDescent="0.15">
      <c r="Q41" s="9" t="s">
        <v>203</v>
      </c>
      <c r="R41" s="9">
        <v>181</v>
      </c>
      <c r="S41" s="10" t="str">
        <f t="shared" si="1"/>
        <v>小・中学生の子ども(n=181)</v>
      </c>
      <c r="T41" s="11">
        <v>22.7</v>
      </c>
      <c r="U41" s="11">
        <v>76.8</v>
      </c>
      <c r="V41" s="11">
        <v>0.6</v>
      </c>
      <c r="Y41" s="12"/>
      <c r="Z41" s="12"/>
      <c r="AA41" s="12"/>
    </row>
    <row r="42" spans="1:27" ht="19.899999999999999" customHeight="1" x14ac:dyDescent="0.15">
      <c r="Q42" s="15" t="s">
        <v>206</v>
      </c>
      <c r="R42" s="9">
        <v>385</v>
      </c>
      <c r="S42" s="10" t="str">
        <f t="shared" si="1"/>
        <v>高校生世代～64歳の
家族・同居人(n=385)</v>
      </c>
      <c r="T42" s="11">
        <v>22.9</v>
      </c>
      <c r="U42" s="11">
        <v>74.3</v>
      </c>
      <c r="V42" s="11">
        <v>2.9</v>
      </c>
      <c r="Y42" s="12"/>
      <c r="Z42" s="12"/>
      <c r="AA42" s="12"/>
    </row>
    <row r="43" spans="1:27" ht="19.899999999999999" customHeight="1" x14ac:dyDescent="0.15">
      <c r="Q43" s="15" t="s">
        <v>207</v>
      </c>
      <c r="R43" s="9">
        <v>53</v>
      </c>
      <c r="S43" s="10" t="str">
        <f t="shared" si="1"/>
        <v>65歳～74歳の
家族・同居人(n=53)</v>
      </c>
      <c r="T43" s="11">
        <v>26.4</v>
      </c>
      <c r="U43" s="11">
        <v>73.599999999999994</v>
      </c>
      <c r="V43" s="11">
        <v>0</v>
      </c>
      <c r="Y43" s="12"/>
      <c r="Z43" s="12"/>
      <c r="AA43" s="12"/>
    </row>
    <row r="44" spans="1:27" ht="19.899999999999999" customHeight="1" x14ac:dyDescent="0.15">
      <c r="Q44" s="9" t="s">
        <v>204</v>
      </c>
      <c r="R44" s="9">
        <v>95</v>
      </c>
      <c r="S44" s="10" t="str">
        <f t="shared" si="1"/>
        <v>75歳以上の家族・同居人(n=95)</v>
      </c>
      <c r="T44" s="11">
        <v>23.2</v>
      </c>
      <c r="U44" s="11">
        <v>69.5</v>
      </c>
      <c r="V44" s="11">
        <v>7.4</v>
      </c>
      <c r="Y44" s="12"/>
      <c r="Z44" s="12"/>
      <c r="AA44" s="12"/>
    </row>
    <row r="45" spans="1:27" ht="19.899999999999999" customHeight="1" x14ac:dyDescent="0.15">
      <c r="Q45" s="9" t="s">
        <v>205</v>
      </c>
      <c r="R45" s="9">
        <v>173</v>
      </c>
      <c r="S45" s="10" t="str">
        <f t="shared" si="1"/>
        <v>家族・同居人はいない(n=173)</v>
      </c>
      <c r="T45" s="11">
        <v>15.6</v>
      </c>
      <c r="U45" s="11">
        <v>79.2</v>
      </c>
      <c r="V45" s="11">
        <v>5.2</v>
      </c>
      <c r="Y45" s="12"/>
      <c r="Z45" s="12"/>
      <c r="AA45" s="12"/>
    </row>
    <row r="46" spans="1:27" ht="19.899999999999999" customHeight="1" x14ac:dyDescent="0.15">
      <c r="Q46" s="9" t="s">
        <v>5</v>
      </c>
      <c r="R46" s="9">
        <v>40</v>
      </c>
      <c r="S46" s="10" t="str">
        <f t="shared" si="1"/>
        <v>（無効回答）(n=40)</v>
      </c>
      <c r="T46" s="11">
        <v>17.5</v>
      </c>
      <c r="U46" s="11">
        <v>67.5</v>
      </c>
      <c r="V46" s="11">
        <v>15</v>
      </c>
      <c r="W46" s="14" t="s">
        <v>19</v>
      </c>
      <c r="Y46" s="12"/>
      <c r="Z46" s="12"/>
      <c r="AA46" s="12"/>
    </row>
    <row r="47" spans="1:27" ht="19.899999999999999" customHeight="1" x14ac:dyDescent="0.15">
      <c r="Y47" s="14"/>
    </row>
    <row r="48" spans="1:27" ht="19.899999999999999" customHeight="1" x14ac:dyDescent="0.15">
      <c r="Q48" s="3"/>
    </row>
    <row r="65" spans="1:27" ht="19.899999999999999" customHeight="1" x14ac:dyDescent="0.15">
      <c r="A65" s="1"/>
      <c r="C65" s="3"/>
    </row>
    <row r="66" spans="1:27" ht="19.899999999999999" customHeight="1" x14ac:dyDescent="0.15">
      <c r="Q66" s="24" t="s">
        <v>248</v>
      </c>
    </row>
    <row r="67" spans="1:27" ht="19.899999999999999" customHeight="1" x14ac:dyDescent="0.15">
      <c r="Q67" s="2" t="s">
        <v>77</v>
      </c>
    </row>
    <row r="68" spans="1:27" ht="19.899999999999999" customHeight="1" x14ac:dyDescent="0.15">
      <c r="Q68" s="4"/>
      <c r="R68" s="5"/>
      <c r="S68" s="6" t="s">
        <v>0</v>
      </c>
      <c r="T68" s="7">
        <v>1</v>
      </c>
      <c r="U68" s="7">
        <v>1</v>
      </c>
      <c r="V68" s="7">
        <v>1</v>
      </c>
    </row>
    <row r="69" spans="1:27" ht="19.899999999999999" customHeight="1" x14ac:dyDescent="0.15">
      <c r="Q69" s="4" t="s">
        <v>1</v>
      </c>
      <c r="R69" s="5" t="s">
        <v>4</v>
      </c>
      <c r="S69" s="4" t="s">
        <v>2</v>
      </c>
      <c r="T69" s="8" t="s">
        <v>76</v>
      </c>
      <c r="U69" s="8" t="s">
        <v>75</v>
      </c>
      <c r="V69" s="8" t="s">
        <v>5</v>
      </c>
    </row>
    <row r="70" spans="1:27" ht="19.899999999999999" customHeight="1" x14ac:dyDescent="0.15">
      <c r="Q70" s="9" t="s">
        <v>80</v>
      </c>
      <c r="R70" s="9">
        <v>719</v>
      </c>
      <c r="S70" s="10" t="str">
        <f t="shared" ref="S70:S78" si="2">Q70&amp;"(n="&amp;R70&amp;")"</f>
        <v>配偶者(n=719)</v>
      </c>
      <c r="T70" s="11">
        <v>8.8000000000000007</v>
      </c>
      <c r="U70" s="11">
        <v>89.4</v>
      </c>
      <c r="V70" s="11">
        <v>1.8</v>
      </c>
      <c r="Y70" s="12"/>
      <c r="Z70" s="12"/>
      <c r="AA70" s="12"/>
    </row>
    <row r="71" spans="1:27" ht="19.899999999999999" customHeight="1" x14ac:dyDescent="0.15">
      <c r="Q71" s="9" t="s">
        <v>201</v>
      </c>
      <c r="R71" s="9">
        <v>46</v>
      </c>
      <c r="S71" s="10" t="str">
        <f t="shared" si="2"/>
        <v>０歳～２歳の子ども(n=46)</v>
      </c>
      <c r="T71" s="11">
        <v>10.9</v>
      </c>
      <c r="U71" s="11">
        <v>89.1</v>
      </c>
      <c r="V71" s="11">
        <v>0</v>
      </c>
      <c r="Y71" s="12"/>
      <c r="Z71" s="12"/>
      <c r="AA71" s="12"/>
    </row>
    <row r="72" spans="1:27" ht="19.899999999999999" customHeight="1" x14ac:dyDescent="0.15">
      <c r="Q72" s="9" t="s">
        <v>202</v>
      </c>
      <c r="R72" s="9">
        <v>67</v>
      </c>
      <c r="S72" s="10" t="str">
        <f t="shared" si="2"/>
        <v>３歳～５歳の子ども(n=67)</v>
      </c>
      <c r="T72" s="11">
        <v>9</v>
      </c>
      <c r="U72" s="11">
        <v>91</v>
      </c>
      <c r="V72" s="11">
        <v>0</v>
      </c>
      <c r="Y72" s="12"/>
      <c r="Z72" s="12"/>
      <c r="AA72" s="12"/>
    </row>
    <row r="73" spans="1:27" ht="19.899999999999999" customHeight="1" x14ac:dyDescent="0.15">
      <c r="Q73" s="9" t="s">
        <v>203</v>
      </c>
      <c r="R73" s="9">
        <v>181</v>
      </c>
      <c r="S73" s="10" t="str">
        <f t="shared" si="2"/>
        <v>小・中学生の子ども(n=181)</v>
      </c>
      <c r="T73" s="11">
        <v>9.4</v>
      </c>
      <c r="U73" s="11">
        <v>89.5</v>
      </c>
      <c r="V73" s="11">
        <v>1.1000000000000001</v>
      </c>
      <c r="Y73" s="12"/>
      <c r="Z73" s="12"/>
      <c r="AA73" s="12"/>
    </row>
    <row r="74" spans="1:27" ht="19.899999999999999" customHeight="1" x14ac:dyDescent="0.15">
      <c r="Q74" s="15" t="s">
        <v>206</v>
      </c>
      <c r="R74" s="9">
        <v>385</v>
      </c>
      <c r="S74" s="10" t="str">
        <f t="shared" si="2"/>
        <v>高校生世代～64歳の
家族・同居人(n=385)</v>
      </c>
      <c r="T74" s="11">
        <v>9.4</v>
      </c>
      <c r="U74" s="11">
        <v>87.8</v>
      </c>
      <c r="V74" s="11">
        <v>2.9</v>
      </c>
      <c r="Y74" s="12"/>
      <c r="Z74" s="12"/>
      <c r="AA74" s="12"/>
    </row>
    <row r="75" spans="1:27" ht="19.899999999999999" customHeight="1" x14ac:dyDescent="0.15">
      <c r="Q75" s="15" t="s">
        <v>207</v>
      </c>
      <c r="R75" s="9">
        <v>53</v>
      </c>
      <c r="S75" s="10" t="str">
        <f t="shared" si="2"/>
        <v>65歳～74歳の
家族・同居人(n=53)</v>
      </c>
      <c r="T75" s="11">
        <v>9.4</v>
      </c>
      <c r="U75" s="11">
        <v>88.7</v>
      </c>
      <c r="V75" s="11">
        <v>1.9</v>
      </c>
      <c r="Y75" s="12"/>
      <c r="Z75" s="12"/>
      <c r="AA75" s="12"/>
    </row>
    <row r="76" spans="1:27" ht="19.899999999999999" customHeight="1" x14ac:dyDescent="0.15">
      <c r="Q76" s="9" t="s">
        <v>204</v>
      </c>
      <c r="R76" s="9">
        <v>95</v>
      </c>
      <c r="S76" s="10" t="str">
        <f t="shared" si="2"/>
        <v>75歳以上の家族・同居人(n=95)</v>
      </c>
      <c r="T76" s="11">
        <v>11.6</v>
      </c>
      <c r="U76" s="11">
        <v>81.099999999999994</v>
      </c>
      <c r="V76" s="11">
        <v>7.4</v>
      </c>
      <c r="Y76" s="12"/>
      <c r="Z76" s="12"/>
      <c r="AA76" s="12"/>
    </row>
    <row r="77" spans="1:27" ht="19.899999999999999" customHeight="1" x14ac:dyDescent="0.15">
      <c r="Q77" s="9" t="s">
        <v>205</v>
      </c>
      <c r="R77" s="9">
        <v>173</v>
      </c>
      <c r="S77" s="10" t="str">
        <f t="shared" si="2"/>
        <v>家族・同居人はいない(n=173)</v>
      </c>
      <c r="T77" s="11">
        <v>6.9</v>
      </c>
      <c r="U77" s="11">
        <v>87.9</v>
      </c>
      <c r="V77" s="11">
        <v>5.2</v>
      </c>
      <c r="Y77" s="12"/>
      <c r="Z77" s="12"/>
      <c r="AA77" s="12"/>
    </row>
    <row r="78" spans="1:27" ht="19.899999999999999" customHeight="1" x14ac:dyDescent="0.15">
      <c r="Q78" s="9" t="s">
        <v>5</v>
      </c>
      <c r="R78" s="9">
        <v>40</v>
      </c>
      <c r="S78" s="10" t="str">
        <f t="shared" si="2"/>
        <v>（無効回答）(n=40)</v>
      </c>
      <c r="T78" s="11">
        <v>10</v>
      </c>
      <c r="U78" s="11">
        <v>75</v>
      </c>
      <c r="V78" s="11">
        <v>15</v>
      </c>
      <c r="W78" s="14" t="s">
        <v>19</v>
      </c>
      <c r="Y78" s="12"/>
      <c r="Z78" s="12"/>
      <c r="AA78" s="12"/>
    </row>
    <row r="79" spans="1:27" ht="19.899999999999999" customHeight="1" x14ac:dyDescent="0.15">
      <c r="Y79" s="14"/>
    </row>
    <row r="80" spans="1:27" ht="19.899999999999999" customHeight="1" x14ac:dyDescent="0.15">
      <c r="Q80" s="3"/>
    </row>
  </sheetData>
  <phoneticPr fontId="8"/>
  <pageMargins left="0" right="0" top="0.39370078740157483" bottom="0" header="0.31496062992125984" footer="0.31496062992125984"/>
  <pageSetup paperSize="9" orientation="portrait" r:id="rId1"/>
  <rowBreaks count="3" manualBreakCount="3">
    <brk id="33" min="1" max="14" man="1"/>
    <brk id="65" min="1" max="14" man="1"/>
    <brk id="132" min="1" max="14"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M3:P13"/>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3" spans="13:16" ht="19.899999999999999" customHeight="1" x14ac:dyDescent="0.15">
      <c r="M3" s="2" t="s">
        <v>289</v>
      </c>
    </row>
    <row r="4" spans="13:16" ht="19.899999999999999" customHeight="1" x14ac:dyDescent="0.15">
      <c r="M4" s="21" t="s">
        <v>29</v>
      </c>
      <c r="N4" s="20" t="s">
        <v>82</v>
      </c>
      <c r="O4" s="17">
        <v>20</v>
      </c>
      <c r="P4" s="16">
        <v>1.7</v>
      </c>
    </row>
    <row r="5" spans="13:16" ht="19.899999999999999" customHeight="1" x14ac:dyDescent="0.15">
      <c r="M5" s="21" t="s">
        <v>28</v>
      </c>
      <c r="N5" s="23" t="s">
        <v>159</v>
      </c>
      <c r="O5" s="17">
        <v>217</v>
      </c>
      <c r="P5" s="16">
        <v>17.899999999999999</v>
      </c>
    </row>
    <row r="6" spans="13:16" ht="19.899999999999999" customHeight="1" x14ac:dyDescent="0.15">
      <c r="M6" s="21" t="s">
        <v>27</v>
      </c>
      <c r="N6" s="20" t="s">
        <v>81</v>
      </c>
      <c r="O6" s="17">
        <v>111</v>
      </c>
      <c r="P6" s="16">
        <v>9.1999999999999993</v>
      </c>
    </row>
    <row r="7" spans="13:16" ht="19.899999999999999" customHeight="1" x14ac:dyDescent="0.15">
      <c r="M7" s="21" t="s">
        <v>26</v>
      </c>
      <c r="N7" s="23" t="s">
        <v>393</v>
      </c>
      <c r="O7" s="17">
        <v>26</v>
      </c>
      <c r="P7" s="16">
        <v>2.1</v>
      </c>
    </row>
    <row r="8" spans="13:16" ht="19.899999999999999" customHeight="1" x14ac:dyDescent="0.15">
      <c r="M8" s="21" t="s">
        <v>25</v>
      </c>
      <c r="N8" s="23" t="s">
        <v>392</v>
      </c>
      <c r="O8" s="17">
        <v>806</v>
      </c>
      <c r="P8" s="16">
        <v>66.599999999999994</v>
      </c>
    </row>
    <row r="9" spans="13:16" ht="19.899999999999999" customHeight="1" x14ac:dyDescent="0.15">
      <c r="M9" s="21" t="s">
        <v>24</v>
      </c>
      <c r="N9" s="20" t="s">
        <v>5</v>
      </c>
      <c r="O9" s="17">
        <v>30</v>
      </c>
      <c r="P9" s="16">
        <v>2.5</v>
      </c>
    </row>
    <row r="10" spans="13:16" ht="19.899999999999999" customHeight="1" x14ac:dyDescent="0.15">
      <c r="M10" s="19"/>
      <c r="N10" s="18" t="s">
        <v>4</v>
      </c>
      <c r="O10" s="17">
        <v>1210</v>
      </c>
      <c r="P10" s="16">
        <v>100</v>
      </c>
    </row>
    <row r="12" spans="13:16" ht="19.899999999999999" customHeight="1" x14ac:dyDescent="0.15">
      <c r="M12" s="3"/>
    </row>
    <row r="13" spans="13:16" ht="19.899999999999999" customHeight="1" x14ac:dyDescent="0.15">
      <c r="M13" s="3"/>
    </row>
  </sheetData>
  <phoneticPr fontId="8"/>
  <pageMargins left="0" right="0" top="0.39370078740157483" bottom="0"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Z17"/>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26" ht="19.899999999999999" customHeight="1" x14ac:dyDescent="0.15">
      <c r="A1" s="1"/>
    </row>
    <row r="2" spans="1:26" ht="19.899999999999999" customHeight="1" x14ac:dyDescent="0.15">
      <c r="Q2" s="2" t="s">
        <v>289</v>
      </c>
    </row>
    <row r="4" spans="1:26" ht="19.899999999999999" customHeight="1" x14ac:dyDescent="0.15">
      <c r="Q4" s="4"/>
      <c r="R4" s="5"/>
      <c r="S4" s="6" t="s">
        <v>0</v>
      </c>
      <c r="T4" s="7">
        <v>1</v>
      </c>
      <c r="U4" s="7">
        <v>1</v>
      </c>
      <c r="V4" s="7">
        <v>1</v>
      </c>
      <c r="W4" s="7">
        <v>1</v>
      </c>
      <c r="X4" s="7">
        <v>1</v>
      </c>
      <c r="Y4" s="7">
        <v>1</v>
      </c>
    </row>
    <row r="5" spans="1:26" ht="19.899999999999999" customHeight="1" x14ac:dyDescent="0.15">
      <c r="Q5" s="4" t="s">
        <v>1</v>
      </c>
      <c r="R5" s="5" t="s">
        <v>4</v>
      </c>
      <c r="S5" s="4" t="s">
        <v>84</v>
      </c>
      <c r="T5" s="8" t="s">
        <v>82</v>
      </c>
      <c r="U5" s="8" t="s">
        <v>83</v>
      </c>
      <c r="V5" s="8" t="s">
        <v>81</v>
      </c>
      <c r="W5" s="8" t="s">
        <v>371</v>
      </c>
      <c r="X5" s="8" t="s">
        <v>372</v>
      </c>
      <c r="Y5" s="8" t="s">
        <v>5</v>
      </c>
    </row>
    <row r="6" spans="1:26" ht="19.899999999999999" customHeight="1" x14ac:dyDescent="0.15">
      <c r="Q6" s="9" t="s">
        <v>10</v>
      </c>
      <c r="R6" s="9">
        <v>19</v>
      </c>
      <c r="S6" s="10" t="str">
        <f t="shared" ref="S6:S15" si="0">Q6&amp;"(n="&amp;R6&amp;")"</f>
        <v>16～19歳(n=19)</v>
      </c>
      <c r="T6" s="11">
        <v>5.3</v>
      </c>
      <c r="U6" s="11">
        <v>10.5</v>
      </c>
      <c r="V6" s="11">
        <v>5.3</v>
      </c>
      <c r="W6" s="11">
        <v>0</v>
      </c>
      <c r="X6" s="11">
        <v>78.900000000000006</v>
      </c>
      <c r="Y6" s="11">
        <v>0</v>
      </c>
    </row>
    <row r="7" spans="1:26" ht="19.899999999999999" customHeight="1" x14ac:dyDescent="0.15">
      <c r="Q7" s="9" t="s">
        <v>11</v>
      </c>
      <c r="R7" s="9">
        <v>61</v>
      </c>
      <c r="S7" s="10" t="str">
        <f t="shared" si="0"/>
        <v>20～29歳(n=61)</v>
      </c>
      <c r="T7" s="11">
        <v>3.3</v>
      </c>
      <c r="U7" s="11">
        <v>11.5</v>
      </c>
      <c r="V7" s="11">
        <v>16.399999999999999</v>
      </c>
      <c r="W7" s="11">
        <v>1.6</v>
      </c>
      <c r="X7" s="11">
        <v>67.2</v>
      </c>
      <c r="Y7" s="11">
        <v>0</v>
      </c>
    </row>
    <row r="8" spans="1:26" ht="19.899999999999999" customHeight="1" x14ac:dyDescent="0.15">
      <c r="Q8" s="9" t="s">
        <v>12</v>
      </c>
      <c r="R8" s="9">
        <v>114</v>
      </c>
      <c r="S8" s="10" t="str">
        <f t="shared" si="0"/>
        <v>30～39歳(n=114)</v>
      </c>
      <c r="T8" s="11">
        <v>0</v>
      </c>
      <c r="U8" s="11">
        <v>17.5</v>
      </c>
      <c r="V8" s="11">
        <v>8.8000000000000007</v>
      </c>
      <c r="W8" s="11">
        <v>5.3</v>
      </c>
      <c r="X8" s="11">
        <v>68.400000000000006</v>
      </c>
      <c r="Y8" s="11">
        <v>0</v>
      </c>
    </row>
    <row r="9" spans="1:26" ht="19.899999999999999" customHeight="1" x14ac:dyDescent="0.15">
      <c r="Q9" s="9" t="s">
        <v>13</v>
      </c>
      <c r="R9" s="9">
        <v>197</v>
      </c>
      <c r="S9" s="10" t="str">
        <f t="shared" si="0"/>
        <v>40～49歳(n=197)</v>
      </c>
      <c r="T9" s="11">
        <v>1.5</v>
      </c>
      <c r="U9" s="11">
        <v>16.8</v>
      </c>
      <c r="V9" s="11">
        <v>7.6</v>
      </c>
      <c r="W9" s="11">
        <v>1</v>
      </c>
      <c r="X9" s="11">
        <v>71.099999999999994</v>
      </c>
      <c r="Y9" s="11">
        <v>2</v>
      </c>
    </row>
    <row r="10" spans="1:26" ht="19.899999999999999" customHeight="1" x14ac:dyDescent="0.15">
      <c r="Q10" s="9" t="s">
        <v>14</v>
      </c>
      <c r="R10" s="9">
        <v>242</v>
      </c>
      <c r="S10" s="10" t="str">
        <f t="shared" si="0"/>
        <v>50～59歳(n=242)</v>
      </c>
      <c r="T10" s="11">
        <v>0.8</v>
      </c>
      <c r="U10" s="11">
        <v>18.2</v>
      </c>
      <c r="V10" s="11">
        <v>7</v>
      </c>
      <c r="W10" s="11">
        <v>1.7</v>
      </c>
      <c r="X10" s="11">
        <v>71.099999999999994</v>
      </c>
      <c r="Y10" s="11">
        <v>1.2</v>
      </c>
    </row>
    <row r="11" spans="1:26" ht="19.899999999999999" customHeight="1" x14ac:dyDescent="0.15">
      <c r="Q11" s="9" t="s">
        <v>15</v>
      </c>
      <c r="R11" s="9">
        <v>112</v>
      </c>
      <c r="S11" s="10" t="str">
        <f t="shared" si="0"/>
        <v>60～64歳(n=112)</v>
      </c>
      <c r="T11" s="11">
        <v>0</v>
      </c>
      <c r="U11" s="11">
        <v>17</v>
      </c>
      <c r="V11" s="11">
        <v>8</v>
      </c>
      <c r="W11" s="11">
        <v>1.8</v>
      </c>
      <c r="X11" s="11">
        <v>72.3</v>
      </c>
      <c r="Y11" s="11">
        <v>0.9</v>
      </c>
    </row>
    <row r="12" spans="1:26" ht="19.899999999999999" customHeight="1" x14ac:dyDescent="0.15">
      <c r="Q12" s="9" t="s">
        <v>16</v>
      </c>
      <c r="R12" s="9">
        <v>95</v>
      </c>
      <c r="S12" s="10" t="str">
        <f t="shared" si="0"/>
        <v>65～69歳(n=95)</v>
      </c>
      <c r="T12" s="11">
        <v>0</v>
      </c>
      <c r="U12" s="11">
        <v>25.3</v>
      </c>
      <c r="V12" s="11">
        <v>13.7</v>
      </c>
      <c r="W12" s="11">
        <v>3.2</v>
      </c>
      <c r="X12" s="11">
        <v>55.8</v>
      </c>
      <c r="Y12" s="11">
        <v>2.1</v>
      </c>
    </row>
    <row r="13" spans="1:26" ht="19.899999999999999" customHeight="1" x14ac:dyDescent="0.15">
      <c r="Q13" s="9" t="s">
        <v>17</v>
      </c>
      <c r="R13" s="9">
        <v>184</v>
      </c>
      <c r="S13" s="10" t="str">
        <f t="shared" si="0"/>
        <v>70～74歳(n=184)</v>
      </c>
      <c r="T13" s="11">
        <v>2.7</v>
      </c>
      <c r="U13" s="11">
        <v>19.600000000000001</v>
      </c>
      <c r="V13" s="11">
        <v>9.1999999999999993</v>
      </c>
      <c r="W13" s="11">
        <v>1.1000000000000001</v>
      </c>
      <c r="X13" s="11">
        <v>65.2</v>
      </c>
      <c r="Y13" s="11">
        <v>2.2000000000000002</v>
      </c>
    </row>
    <row r="14" spans="1:26" ht="19.899999999999999" customHeight="1" x14ac:dyDescent="0.15">
      <c r="Q14" s="9" t="s">
        <v>18</v>
      </c>
      <c r="R14" s="9">
        <v>169</v>
      </c>
      <c r="S14" s="10" t="str">
        <f t="shared" si="0"/>
        <v>75歳以上(n=169)</v>
      </c>
      <c r="T14" s="11">
        <v>4.0999999999999996</v>
      </c>
      <c r="U14" s="11">
        <v>18.3</v>
      </c>
      <c r="V14" s="11">
        <v>11.2</v>
      </c>
      <c r="W14" s="11">
        <v>3</v>
      </c>
      <c r="X14" s="11">
        <v>57.4</v>
      </c>
      <c r="Y14" s="11">
        <v>5.9</v>
      </c>
    </row>
    <row r="15" spans="1:26" ht="19.899999999999999" customHeight="1" x14ac:dyDescent="0.15">
      <c r="Q15" s="9" t="s">
        <v>5</v>
      </c>
      <c r="R15" s="9">
        <v>17</v>
      </c>
      <c r="S15" s="10" t="str">
        <f t="shared" si="0"/>
        <v>（無効回答）(n=17)</v>
      </c>
      <c r="T15" s="11">
        <v>0</v>
      </c>
      <c r="U15" s="11">
        <v>5.9</v>
      </c>
      <c r="V15" s="11">
        <v>0</v>
      </c>
      <c r="W15" s="11">
        <v>5.9</v>
      </c>
      <c r="X15" s="11">
        <v>52.9</v>
      </c>
      <c r="Y15" s="11">
        <v>35.299999999999997</v>
      </c>
      <c r="Z15" s="14" t="s">
        <v>19</v>
      </c>
    </row>
    <row r="17" spans="17:17" ht="19.899999999999999" customHeight="1" x14ac:dyDescent="0.15">
      <c r="Q17" s="3"/>
    </row>
  </sheetData>
  <phoneticPr fontId="8"/>
  <pageMargins left="0" right="0" top="0.39370078740157483" bottom="0"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C1:P8"/>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3"/>
    </row>
    <row r="3" spans="3:16" ht="19.899999999999999" customHeight="1" x14ac:dyDescent="0.15">
      <c r="M3" s="2" t="s">
        <v>290</v>
      </c>
    </row>
    <row r="4" spans="3:16" ht="19.899999999999999" customHeight="1" x14ac:dyDescent="0.15">
      <c r="M4" s="21" t="s">
        <v>29</v>
      </c>
      <c r="N4" s="20" t="s">
        <v>189</v>
      </c>
      <c r="O4" s="17">
        <v>18</v>
      </c>
      <c r="P4" s="16">
        <v>1.5</v>
      </c>
    </row>
    <row r="5" spans="3:16" ht="19.899999999999999" customHeight="1" x14ac:dyDescent="0.15">
      <c r="M5" s="21" t="s">
        <v>28</v>
      </c>
      <c r="N5" s="20" t="s">
        <v>76</v>
      </c>
      <c r="O5" s="17">
        <v>139</v>
      </c>
      <c r="P5" s="16">
        <v>11.5</v>
      </c>
    </row>
    <row r="6" spans="3:16" ht="19.899999999999999" customHeight="1" x14ac:dyDescent="0.15">
      <c r="M6" s="21" t="s">
        <v>27</v>
      </c>
      <c r="N6" s="20" t="s">
        <v>75</v>
      </c>
      <c r="O6" s="17">
        <v>1020</v>
      </c>
      <c r="P6" s="16">
        <v>84.3</v>
      </c>
    </row>
    <row r="7" spans="3:16" ht="19.899999999999999" customHeight="1" x14ac:dyDescent="0.15">
      <c r="M7" s="21" t="s">
        <v>26</v>
      </c>
      <c r="N7" s="20" t="s">
        <v>5</v>
      </c>
      <c r="O7" s="17">
        <v>33</v>
      </c>
      <c r="P7" s="16">
        <v>2.7</v>
      </c>
    </row>
    <row r="8" spans="3:16" ht="19.899999999999999" customHeight="1" x14ac:dyDescent="0.15">
      <c r="M8" s="19"/>
      <c r="N8" s="18" t="s">
        <v>4</v>
      </c>
      <c r="O8" s="17">
        <v>1210</v>
      </c>
      <c r="P8" s="16">
        <v>100</v>
      </c>
    </row>
  </sheetData>
  <phoneticPr fontId="8"/>
  <pageMargins left="0" right="0" top="0.39370078740157483" bottom="0"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17"/>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290</v>
      </c>
    </row>
    <row r="4" spans="1:27" ht="19.899999999999999" customHeight="1" x14ac:dyDescent="0.15">
      <c r="Q4" s="4"/>
      <c r="R4" s="5"/>
      <c r="S4" s="6" t="s">
        <v>0</v>
      </c>
      <c r="T4" s="7">
        <v>1</v>
      </c>
      <c r="U4" s="7">
        <v>1</v>
      </c>
      <c r="V4" s="7">
        <v>1</v>
      </c>
      <c r="W4" s="7">
        <v>1</v>
      </c>
    </row>
    <row r="5" spans="1:27" ht="19.899999999999999" customHeight="1" x14ac:dyDescent="0.15">
      <c r="Q5" s="4" t="s">
        <v>1</v>
      </c>
      <c r="R5" s="5" t="s">
        <v>4</v>
      </c>
      <c r="S5" s="4" t="s">
        <v>2</v>
      </c>
      <c r="T5" s="8" t="s">
        <v>208</v>
      </c>
      <c r="U5" s="8" t="s">
        <v>76</v>
      </c>
      <c r="V5" s="8" t="s">
        <v>75</v>
      </c>
      <c r="W5" s="8" t="s">
        <v>5</v>
      </c>
    </row>
    <row r="6" spans="1:27" ht="19.899999999999999" customHeight="1" x14ac:dyDescent="0.15">
      <c r="Q6" s="9" t="s">
        <v>10</v>
      </c>
      <c r="R6" s="9">
        <v>19</v>
      </c>
      <c r="S6" s="10" t="str">
        <f t="shared" ref="S6:S15" si="0">Q6&amp;"(n="&amp;R6&amp;")"</f>
        <v>16～19歳(n=19)</v>
      </c>
      <c r="T6" s="11">
        <v>0</v>
      </c>
      <c r="U6" s="11">
        <v>10.5</v>
      </c>
      <c r="V6" s="11">
        <v>89.5</v>
      </c>
      <c r="W6" s="11">
        <v>0</v>
      </c>
      <c r="X6" s="12"/>
      <c r="Y6" s="12"/>
      <c r="Z6" s="12"/>
      <c r="AA6" s="12"/>
    </row>
    <row r="7" spans="1:27" ht="19.899999999999999" customHeight="1" x14ac:dyDescent="0.15">
      <c r="Q7" s="9" t="s">
        <v>11</v>
      </c>
      <c r="R7" s="9">
        <v>61</v>
      </c>
      <c r="S7" s="10" t="str">
        <f t="shared" si="0"/>
        <v>20～29歳(n=61)</v>
      </c>
      <c r="T7" s="11">
        <v>0</v>
      </c>
      <c r="U7" s="11">
        <v>8.1999999999999993</v>
      </c>
      <c r="V7" s="11">
        <v>91.8</v>
      </c>
      <c r="W7" s="11">
        <v>0</v>
      </c>
      <c r="X7" s="12"/>
      <c r="Y7" s="12"/>
      <c r="Z7" s="12"/>
      <c r="AA7" s="12"/>
    </row>
    <row r="8" spans="1:27" ht="19.899999999999999" customHeight="1" x14ac:dyDescent="0.15">
      <c r="Q8" s="9" t="s">
        <v>12</v>
      </c>
      <c r="R8" s="9">
        <v>114</v>
      </c>
      <c r="S8" s="10" t="str">
        <f t="shared" si="0"/>
        <v>30～39歳(n=114)</v>
      </c>
      <c r="T8" s="11">
        <v>0.9</v>
      </c>
      <c r="U8" s="11">
        <v>11.4</v>
      </c>
      <c r="V8" s="11">
        <v>87.7</v>
      </c>
      <c r="W8" s="11">
        <v>0</v>
      </c>
      <c r="X8" s="12"/>
      <c r="Y8" s="12"/>
      <c r="Z8" s="12"/>
      <c r="AA8" s="12"/>
    </row>
    <row r="9" spans="1:27" ht="19.899999999999999" customHeight="1" x14ac:dyDescent="0.15">
      <c r="Q9" s="9" t="s">
        <v>13</v>
      </c>
      <c r="R9" s="9">
        <v>197</v>
      </c>
      <c r="S9" s="10" t="str">
        <f t="shared" si="0"/>
        <v>40～49歳(n=197)</v>
      </c>
      <c r="T9" s="11">
        <v>3</v>
      </c>
      <c r="U9" s="11">
        <v>15.7</v>
      </c>
      <c r="V9" s="11">
        <v>80.2</v>
      </c>
      <c r="W9" s="11">
        <v>1</v>
      </c>
      <c r="X9" s="12"/>
      <c r="Y9" s="12"/>
      <c r="Z9" s="12"/>
      <c r="AA9" s="12"/>
    </row>
    <row r="10" spans="1:27" ht="19.899999999999999" customHeight="1" x14ac:dyDescent="0.15">
      <c r="Q10" s="9" t="s">
        <v>14</v>
      </c>
      <c r="R10" s="9">
        <v>242</v>
      </c>
      <c r="S10" s="10" t="str">
        <f t="shared" si="0"/>
        <v>50～59歳(n=242)</v>
      </c>
      <c r="T10" s="11">
        <v>2.5</v>
      </c>
      <c r="U10" s="11">
        <v>13.2</v>
      </c>
      <c r="V10" s="11">
        <v>82.6</v>
      </c>
      <c r="W10" s="11">
        <v>1.7</v>
      </c>
      <c r="X10" s="12"/>
      <c r="Y10" s="12"/>
      <c r="Z10" s="12"/>
      <c r="AA10" s="12"/>
    </row>
    <row r="11" spans="1:27" ht="19.899999999999999" customHeight="1" x14ac:dyDescent="0.15">
      <c r="Q11" s="9" t="s">
        <v>15</v>
      </c>
      <c r="R11" s="9">
        <v>112</v>
      </c>
      <c r="S11" s="10" t="str">
        <f t="shared" si="0"/>
        <v>60～64歳(n=112)</v>
      </c>
      <c r="T11" s="11">
        <v>1.8</v>
      </c>
      <c r="U11" s="11">
        <v>7.1</v>
      </c>
      <c r="V11" s="11">
        <v>90.2</v>
      </c>
      <c r="W11" s="11">
        <v>0.9</v>
      </c>
      <c r="X11" s="12"/>
      <c r="Y11" s="12"/>
      <c r="Z11" s="12"/>
      <c r="AA11" s="12"/>
    </row>
    <row r="12" spans="1:27" ht="19.899999999999999" customHeight="1" x14ac:dyDescent="0.15">
      <c r="Q12" s="9" t="s">
        <v>16</v>
      </c>
      <c r="R12" s="9">
        <v>95</v>
      </c>
      <c r="S12" s="10" t="str">
        <f t="shared" si="0"/>
        <v>65～69歳(n=95)</v>
      </c>
      <c r="T12" s="11">
        <v>0</v>
      </c>
      <c r="U12" s="11">
        <v>7.4</v>
      </c>
      <c r="V12" s="11">
        <v>90.5</v>
      </c>
      <c r="W12" s="11">
        <v>2.1</v>
      </c>
      <c r="X12" s="12"/>
      <c r="Y12" s="12"/>
      <c r="Z12" s="12"/>
      <c r="AA12" s="12"/>
    </row>
    <row r="13" spans="1:27" ht="19.899999999999999" customHeight="1" x14ac:dyDescent="0.15">
      <c r="Q13" s="9" t="s">
        <v>17</v>
      </c>
      <c r="R13" s="9">
        <v>184</v>
      </c>
      <c r="S13" s="10" t="str">
        <f t="shared" si="0"/>
        <v>70～74歳(n=184)</v>
      </c>
      <c r="T13" s="11">
        <v>0</v>
      </c>
      <c r="U13" s="11">
        <v>12</v>
      </c>
      <c r="V13" s="11">
        <v>84.2</v>
      </c>
      <c r="W13" s="11">
        <v>3.8</v>
      </c>
      <c r="X13" s="12"/>
      <c r="Y13" s="12"/>
      <c r="Z13" s="12"/>
      <c r="AA13" s="12"/>
    </row>
    <row r="14" spans="1:27" ht="19.899999999999999" customHeight="1" x14ac:dyDescent="0.15">
      <c r="Q14" s="9" t="s">
        <v>18</v>
      </c>
      <c r="R14" s="9">
        <v>169</v>
      </c>
      <c r="S14" s="10" t="str">
        <f t="shared" si="0"/>
        <v>75歳以上(n=169)</v>
      </c>
      <c r="T14" s="11">
        <v>1.8</v>
      </c>
      <c r="U14" s="11">
        <v>10.7</v>
      </c>
      <c r="V14" s="11">
        <v>80.5</v>
      </c>
      <c r="W14" s="11">
        <v>7.1</v>
      </c>
      <c r="X14" s="12"/>
      <c r="Y14" s="12"/>
      <c r="Z14" s="12"/>
      <c r="AA14" s="12"/>
    </row>
    <row r="15" spans="1:27" ht="19.899999999999999" customHeight="1" x14ac:dyDescent="0.15">
      <c r="Q15" s="9" t="s">
        <v>5</v>
      </c>
      <c r="R15" s="9">
        <v>17</v>
      </c>
      <c r="S15" s="10" t="str">
        <f t="shared" si="0"/>
        <v>（無効回答）(n=17)</v>
      </c>
      <c r="T15" s="11">
        <v>0</v>
      </c>
      <c r="U15" s="11">
        <v>5.9</v>
      </c>
      <c r="V15" s="11">
        <v>64.7</v>
      </c>
      <c r="W15" s="11">
        <v>29.4</v>
      </c>
      <c r="X15" s="14" t="s">
        <v>19</v>
      </c>
      <c r="Y15" s="14"/>
    </row>
    <row r="17" spans="17:17" ht="19.899999999999999" customHeight="1" x14ac:dyDescent="0.15">
      <c r="Q17" s="3"/>
    </row>
  </sheetData>
  <phoneticPr fontId="8"/>
  <pageMargins left="0" right="0" top="0.39370078740157483" bottom="0"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4BC0B-E302-4492-A497-48CFDA13A899}">
  <dimension ref="C1:P8"/>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3"/>
    </row>
    <row r="3" spans="3:16" ht="19.899999999999999" customHeight="1" x14ac:dyDescent="0.15">
      <c r="M3" s="2" t="s">
        <v>291</v>
      </c>
    </row>
    <row r="4" spans="3:16" ht="19.899999999999999" customHeight="1" x14ac:dyDescent="0.15">
      <c r="M4" s="21" t="s">
        <v>29</v>
      </c>
      <c r="N4" s="20" t="s">
        <v>270</v>
      </c>
      <c r="O4" s="17">
        <v>267</v>
      </c>
      <c r="P4" s="16">
        <v>22.1</v>
      </c>
    </row>
    <row r="5" spans="3:16" ht="19.899999999999999" customHeight="1" x14ac:dyDescent="0.15">
      <c r="M5" s="21" t="s">
        <v>28</v>
      </c>
      <c r="N5" s="23" t="s">
        <v>373</v>
      </c>
      <c r="O5" s="17">
        <v>338</v>
      </c>
      <c r="P5" s="16">
        <v>27.9</v>
      </c>
    </row>
    <row r="6" spans="3:16" ht="19.899999999999999" customHeight="1" x14ac:dyDescent="0.15">
      <c r="M6" s="21" t="s">
        <v>27</v>
      </c>
      <c r="N6" s="20" t="s">
        <v>273</v>
      </c>
      <c r="O6" s="17">
        <v>570</v>
      </c>
      <c r="P6" s="16">
        <v>47.1</v>
      </c>
    </row>
    <row r="7" spans="3:16" ht="19.899999999999999" customHeight="1" x14ac:dyDescent="0.15">
      <c r="M7" s="21" t="s">
        <v>26</v>
      </c>
      <c r="N7" s="20" t="s">
        <v>5</v>
      </c>
      <c r="O7" s="17">
        <v>35</v>
      </c>
      <c r="P7" s="16">
        <v>2.9</v>
      </c>
    </row>
    <row r="8" spans="3:16" ht="19.899999999999999" customHeight="1" x14ac:dyDescent="0.15">
      <c r="M8" s="19"/>
      <c r="N8" s="18" t="s">
        <v>4</v>
      </c>
      <c r="O8" s="17">
        <v>1210</v>
      </c>
      <c r="P8" s="16">
        <v>100</v>
      </c>
    </row>
  </sheetData>
  <phoneticPr fontId="8"/>
  <pageMargins left="0" right="0" top="0.39370078740157483" bottom="0"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02709-B530-4621-85EB-7B5EC3BBA26B}">
  <dimension ref="A1:AA17"/>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291</v>
      </c>
    </row>
    <row r="4" spans="1:27" ht="19.899999999999999" customHeight="1" x14ac:dyDescent="0.15">
      <c r="Q4" s="4"/>
      <c r="R4" s="5"/>
      <c r="S4" s="6" t="s">
        <v>0</v>
      </c>
      <c r="T4" s="7">
        <v>1</v>
      </c>
      <c r="U4" s="7">
        <v>1</v>
      </c>
      <c r="V4" s="7">
        <v>1</v>
      </c>
      <c r="W4" s="7">
        <v>1</v>
      </c>
    </row>
    <row r="5" spans="1:27" ht="19.899999999999999" customHeight="1" x14ac:dyDescent="0.15">
      <c r="Q5" s="4" t="s">
        <v>1</v>
      </c>
      <c r="R5" s="5" t="s">
        <v>4</v>
      </c>
      <c r="S5" s="4" t="s">
        <v>2</v>
      </c>
      <c r="T5" s="8" t="s">
        <v>269</v>
      </c>
      <c r="U5" s="8" t="s">
        <v>271</v>
      </c>
      <c r="V5" s="8" t="s">
        <v>272</v>
      </c>
      <c r="W5" s="8" t="s">
        <v>5</v>
      </c>
    </row>
    <row r="6" spans="1:27" ht="19.899999999999999" customHeight="1" x14ac:dyDescent="0.15">
      <c r="Q6" s="9" t="s">
        <v>10</v>
      </c>
      <c r="R6" s="9">
        <v>19</v>
      </c>
      <c r="S6" s="10" t="str">
        <f t="shared" ref="S6:S15" si="0">Q6&amp;"(n="&amp;R6&amp;")"</f>
        <v>16～19歳(n=19)</v>
      </c>
      <c r="T6" s="11">
        <v>52.6</v>
      </c>
      <c r="U6" s="11">
        <v>5.3</v>
      </c>
      <c r="V6" s="11">
        <v>42.1</v>
      </c>
      <c r="W6" s="11">
        <v>0</v>
      </c>
      <c r="X6" s="12"/>
      <c r="Y6" s="12"/>
      <c r="Z6" s="12"/>
      <c r="AA6" s="12"/>
    </row>
    <row r="7" spans="1:27" ht="19.899999999999999" customHeight="1" x14ac:dyDescent="0.15">
      <c r="Q7" s="9" t="s">
        <v>11</v>
      </c>
      <c r="R7" s="9">
        <v>61</v>
      </c>
      <c r="S7" s="10" t="str">
        <f t="shared" si="0"/>
        <v>20～29歳(n=61)</v>
      </c>
      <c r="T7" s="11">
        <v>44.3</v>
      </c>
      <c r="U7" s="11">
        <v>26.2</v>
      </c>
      <c r="V7" s="11">
        <v>29.5</v>
      </c>
      <c r="W7" s="11">
        <v>0</v>
      </c>
      <c r="X7" s="12"/>
      <c r="Y7" s="12"/>
      <c r="Z7" s="12"/>
      <c r="AA7" s="12"/>
    </row>
    <row r="8" spans="1:27" ht="19.899999999999999" customHeight="1" x14ac:dyDescent="0.15">
      <c r="Q8" s="9" t="s">
        <v>12</v>
      </c>
      <c r="R8" s="9">
        <v>114</v>
      </c>
      <c r="S8" s="10" t="str">
        <f t="shared" si="0"/>
        <v>30～39歳(n=114)</v>
      </c>
      <c r="T8" s="11">
        <v>39.5</v>
      </c>
      <c r="U8" s="11">
        <v>30.7</v>
      </c>
      <c r="V8" s="11">
        <v>28.9</v>
      </c>
      <c r="W8" s="11">
        <v>0.9</v>
      </c>
      <c r="X8" s="12"/>
      <c r="Y8" s="12"/>
      <c r="Z8" s="12"/>
      <c r="AA8" s="12"/>
    </row>
    <row r="9" spans="1:27" ht="19.899999999999999" customHeight="1" x14ac:dyDescent="0.15">
      <c r="Q9" s="9" t="s">
        <v>13</v>
      </c>
      <c r="R9" s="9">
        <v>197</v>
      </c>
      <c r="S9" s="10" t="str">
        <f t="shared" si="0"/>
        <v>40～49歳(n=197)</v>
      </c>
      <c r="T9" s="11">
        <v>24.4</v>
      </c>
      <c r="U9" s="11">
        <v>25.4</v>
      </c>
      <c r="V9" s="11">
        <v>48.2</v>
      </c>
      <c r="W9" s="11">
        <v>2</v>
      </c>
      <c r="X9" s="12"/>
      <c r="Y9" s="12"/>
      <c r="Z9" s="12"/>
      <c r="AA9" s="12"/>
    </row>
    <row r="10" spans="1:27" ht="19.899999999999999" customHeight="1" x14ac:dyDescent="0.15">
      <c r="Q10" s="9" t="s">
        <v>14</v>
      </c>
      <c r="R10" s="9">
        <v>242</v>
      </c>
      <c r="S10" s="10" t="str">
        <f t="shared" si="0"/>
        <v>50～59歳(n=242)</v>
      </c>
      <c r="T10" s="11">
        <v>21.9</v>
      </c>
      <c r="U10" s="11">
        <v>29.3</v>
      </c>
      <c r="V10" s="11">
        <v>47.1</v>
      </c>
      <c r="W10" s="11">
        <v>1.7</v>
      </c>
      <c r="X10" s="12"/>
      <c r="Y10" s="12"/>
      <c r="Z10" s="12"/>
      <c r="AA10" s="12"/>
    </row>
    <row r="11" spans="1:27" ht="19.899999999999999" customHeight="1" x14ac:dyDescent="0.15">
      <c r="Q11" s="9" t="s">
        <v>15</v>
      </c>
      <c r="R11" s="9">
        <v>112</v>
      </c>
      <c r="S11" s="10" t="str">
        <f t="shared" si="0"/>
        <v>60～64歳(n=112)</v>
      </c>
      <c r="T11" s="11">
        <v>15.2</v>
      </c>
      <c r="U11" s="11">
        <v>28.6</v>
      </c>
      <c r="V11" s="11">
        <v>53.6</v>
      </c>
      <c r="W11" s="11">
        <v>2.7</v>
      </c>
      <c r="X11" s="12"/>
      <c r="Y11" s="12"/>
      <c r="Z11" s="12"/>
      <c r="AA11" s="12"/>
    </row>
    <row r="12" spans="1:27" ht="19.899999999999999" customHeight="1" x14ac:dyDescent="0.15">
      <c r="Q12" s="9" t="s">
        <v>16</v>
      </c>
      <c r="R12" s="9">
        <v>95</v>
      </c>
      <c r="S12" s="10" t="str">
        <f t="shared" si="0"/>
        <v>65～69歳(n=95)</v>
      </c>
      <c r="T12" s="11">
        <v>14.7</v>
      </c>
      <c r="U12" s="11">
        <v>23.2</v>
      </c>
      <c r="V12" s="11">
        <v>62.1</v>
      </c>
      <c r="W12" s="11">
        <v>0</v>
      </c>
      <c r="X12" s="12"/>
      <c r="Y12" s="12"/>
      <c r="Z12" s="12"/>
      <c r="AA12" s="12"/>
    </row>
    <row r="13" spans="1:27" ht="19.899999999999999" customHeight="1" x14ac:dyDescent="0.15">
      <c r="Q13" s="9" t="s">
        <v>17</v>
      </c>
      <c r="R13" s="9">
        <v>184</v>
      </c>
      <c r="S13" s="10" t="str">
        <f t="shared" si="0"/>
        <v>70～74歳(n=184)</v>
      </c>
      <c r="T13" s="11">
        <v>7.6</v>
      </c>
      <c r="U13" s="11">
        <v>28.3</v>
      </c>
      <c r="V13" s="11">
        <v>61.4</v>
      </c>
      <c r="W13" s="11">
        <v>2.7</v>
      </c>
      <c r="X13" s="12"/>
      <c r="Y13" s="12"/>
      <c r="Z13" s="12"/>
      <c r="AA13" s="12"/>
    </row>
    <row r="14" spans="1:27" ht="19.899999999999999" customHeight="1" x14ac:dyDescent="0.15">
      <c r="Q14" s="9" t="s">
        <v>18</v>
      </c>
      <c r="R14" s="9">
        <v>169</v>
      </c>
      <c r="S14" s="10" t="str">
        <f t="shared" si="0"/>
        <v>75歳以上(n=169)</v>
      </c>
      <c r="T14" s="11">
        <v>21.3</v>
      </c>
      <c r="U14" s="11">
        <v>30.2</v>
      </c>
      <c r="V14" s="11">
        <v>40.799999999999997</v>
      </c>
      <c r="W14" s="11">
        <v>7.7</v>
      </c>
      <c r="X14" s="12"/>
      <c r="Y14" s="12"/>
      <c r="Z14" s="12"/>
      <c r="AA14" s="12"/>
    </row>
    <row r="15" spans="1:27" ht="19.899999999999999" customHeight="1" x14ac:dyDescent="0.15">
      <c r="Q15" s="9" t="s">
        <v>5</v>
      </c>
      <c r="R15" s="9">
        <v>17</v>
      </c>
      <c r="S15" s="10" t="str">
        <f t="shared" si="0"/>
        <v>（無効回答）(n=17)</v>
      </c>
      <c r="T15" s="11">
        <v>17.600000000000001</v>
      </c>
      <c r="U15" s="11">
        <v>47.1</v>
      </c>
      <c r="V15" s="11">
        <v>5.9</v>
      </c>
      <c r="W15" s="11">
        <v>29.4</v>
      </c>
      <c r="X15" s="14" t="s">
        <v>19</v>
      </c>
      <c r="Y15" s="14"/>
    </row>
    <row r="17" spans="17:17" ht="19.899999999999999" customHeight="1" x14ac:dyDescent="0.15">
      <c r="Q17" s="3"/>
    </row>
  </sheetData>
  <phoneticPr fontId="8"/>
  <pageMargins left="0" right="0" top="0.39370078740157483" bottom="0" header="0.31496062992125984" footer="0.31496062992125984"/>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C1:P11"/>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3"/>
    </row>
    <row r="3" spans="3:16" ht="19.899999999999999" customHeight="1" x14ac:dyDescent="0.15">
      <c r="M3" s="2" t="s">
        <v>292</v>
      </c>
    </row>
    <row r="4" spans="3:16" ht="19.899999999999999" customHeight="1" x14ac:dyDescent="0.15">
      <c r="M4" s="21" t="s">
        <v>29</v>
      </c>
      <c r="N4" s="20" t="s">
        <v>86</v>
      </c>
      <c r="O4" s="17">
        <v>253</v>
      </c>
      <c r="P4" s="16">
        <v>20.9</v>
      </c>
    </row>
    <row r="5" spans="3:16" ht="19.899999999999999" customHeight="1" x14ac:dyDescent="0.15">
      <c r="M5" s="21" t="s">
        <v>28</v>
      </c>
      <c r="N5" s="23" t="s">
        <v>161</v>
      </c>
      <c r="O5" s="17">
        <v>623</v>
      </c>
      <c r="P5" s="16">
        <v>51.5</v>
      </c>
    </row>
    <row r="6" spans="3:16" ht="19.899999999999999" customHeight="1" x14ac:dyDescent="0.15">
      <c r="M6" s="21" t="s">
        <v>27</v>
      </c>
      <c r="N6" s="23" t="s">
        <v>160</v>
      </c>
      <c r="O6" s="17">
        <v>232</v>
      </c>
      <c r="P6" s="16">
        <v>19.2</v>
      </c>
    </row>
    <row r="7" spans="3:16" ht="19.899999999999999" customHeight="1" x14ac:dyDescent="0.15">
      <c r="M7" s="21" t="s">
        <v>26</v>
      </c>
      <c r="N7" s="20" t="s">
        <v>85</v>
      </c>
      <c r="O7" s="17">
        <v>81</v>
      </c>
      <c r="P7" s="16">
        <v>6.7</v>
      </c>
    </row>
    <row r="8" spans="3:16" ht="19.899999999999999" customHeight="1" x14ac:dyDescent="0.15">
      <c r="M8" s="21" t="s">
        <v>25</v>
      </c>
      <c r="N8" s="20" t="s">
        <v>5</v>
      </c>
      <c r="O8" s="17">
        <v>21</v>
      </c>
      <c r="P8" s="16">
        <v>1.7</v>
      </c>
    </row>
    <row r="9" spans="3:16" ht="19.899999999999999" customHeight="1" x14ac:dyDescent="0.15">
      <c r="M9" s="19"/>
      <c r="N9" s="18" t="s">
        <v>4</v>
      </c>
      <c r="O9" s="17">
        <v>1210</v>
      </c>
      <c r="P9" s="16">
        <v>100</v>
      </c>
    </row>
    <row r="11" spans="3:16" ht="19.899999999999999" customHeight="1" x14ac:dyDescent="0.15">
      <c r="M11" s="3"/>
    </row>
  </sheetData>
  <phoneticPr fontId="8"/>
  <pageMargins left="0" right="0" top="0.39370078740157483" bottom="0"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M3:P16"/>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3" spans="13:16" ht="19.899999999999999" customHeight="1" x14ac:dyDescent="0.15">
      <c r="M3" s="2" t="s">
        <v>282</v>
      </c>
    </row>
    <row r="4" spans="13:16" ht="19.899999999999999" customHeight="1" x14ac:dyDescent="0.15">
      <c r="M4" s="21" t="s">
        <v>29</v>
      </c>
      <c r="N4" s="20" t="s">
        <v>30</v>
      </c>
      <c r="O4" s="17">
        <v>20</v>
      </c>
      <c r="P4" s="16">
        <v>20.6</v>
      </c>
    </row>
    <row r="5" spans="13:16" ht="19.899999999999999" customHeight="1" x14ac:dyDescent="0.15">
      <c r="M5" s="21" t="s">
        <v>28</v>
      </c>
      <c r="N5" s="20" t="s">
        <v>31</v>
      </c>
      <c r="O5" s="17">
        <v>15</v>
      </c>
      <c r="P5" s="16">
        <v>15.5</v>
      </c>
    </row>
    <row r="6" spans="13:16" ht="19.899999999999999" customHeight="1" x14ac:dyDescent="0.15">
      <c r="M6" s="21" t="s">
        <v>27</v>
      </c>
      <c r="N6" s="20" t="s">
        <v>68</v>
      </c>
      <c r="O6" s="17">
        <v>20</v>
      </c>
      <c r="P6" s="16">
        <v>20.6</v>
      </c>
    </row>
    <row r="7" spans="13:16" ht="19.899999999999999" customHeight="1" x14ac:dyDescent="0.15">
      <c r="M7" s="21" t="s">
        <v>26</v>
      </c>
      <c r="N7" s="20" t="s">
        <v>67</v>
      </c>
      <c r="O7" s="17">
        <v>2</v>
      </c>
      <c r="P7" s="16">
        <v>2.1</v>
      </c>
    </row>
    <row r="8" spans="13:16" ht="19.899999999999999" customHeight="1" x14ac:dyDescent="0.15">
      <c r="M8" s="21" t="s">
        <v>25</v>
      </c>
      <c r="N8" s="20" t="s">
        <v>66</v>
      </c>
      <c r="O8" s="17">
        <v>2</v>
      </c>
      <c r="P8" s="16">
        <v>2.1</v>
      </c>
    </row>
    <row r="9" spans="13:16" ht="19.899999999999999" customHeight="1" x14ac:dyDescent="0.15">
      <c r="M9" s="21" t="s">
        <v>24</v>
      </c>
      <c r="N9" s="20" t="s">
        <v>65</v>
      </c>
      <c r="O9" s="17">
        <v>11</v>
      </c>
      <c r="P9" s="16">
        <v>11.3</v>
      </c>
    </row>
    <row r="10" spans="13:16" ht="19.899999999999999" customHeight="1" x14ac:dyDescent="0.15">
      <c r="M10" s="21" t="s">
        <v>23</v>
      </c>
      <c r="N10" s="20" t="s">
        <v>32</v>
      </c>
      <c r="O10" s="17">
        <v>8</v>
      </c>
      <c r="P10" s="16">
        <v>8.1999999999999993</v>
      </c>
    </row>
    <row r="11" spans="13:16" ht="19.899999999999999" customHeight="1" x14ac:dyDescent="0.15">
      <c r="M11" s="21" t="s">
        <v>22</v>
      </c>
      <c r="N11" s="20" t="s">
        <v>33</v>
      </c>
      <c r="O11" s="17">
        <v>13</v>
      </c>
      <c r="P11" s="16">
        <v>13.4</v>
      </c>
    </row>
    <row r="12" spans="13:16" ht="19.899999999999999" customHeight="1" x14ac:dyDescent="0.15">
      <c r="M12" s="21" t="s">
        <v>21</v>
      </c>
      <c r="N12" s="20" t="s">
        <v>34</v>
      </c>
      <c r="O12" s="17">
        <v>3</v>
      </c>
      <c r="P12" s="16">
        <v>3.1</v>
      </c>
    </row>
    <row r="13" spans="13:16" ht="19.899999999999999" customHeight="1" x14ac:dyDescent="0.15">
      <c r="M13" s="21" t="s">
        <v>35</v>
      </c>
      <c r="N13" s="20" t="s">
        <v>5</v>
      </c>
      <c r="O13" s="17">
        <v>3</v>
      </c>
      <c r="P13" s="16">
        <v>3.1</v>
      </c>
    </row>
    <row r="14" spans="13:16" ht="19.899999999999999" customHeight="1" x14ac:dyDescent="0.15">
      <c r="M14" s="19"/>
      <c r="N14" s="18" t="s">
        <v>4</v>
      </c>
      <c r="O14" s="17">
        <v>97</v>
      </c>
      <c r="P14" s="16">
        <v>100</v>
      </c>
    </row>
    <row r="16" spans="13:16" ht="19.899999999999999" customHeight="1" x14ac:dyDescent="0.15">
      <c r="M16" s="3"/>
    </row>
  </sheetData>
  <phoneticPr fontId="8"/>
  <pageMargins left="0" right="0" top="0.39370078740157483" bottom="0"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14"/>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292</v>
      </c>
    </row>
    <row r="4" spans="1:27" ht="19.899999999999999" customHeight="1" x14ac:dyDescent="0.15">
      <c r="Q4" s="4"/>
      <c r="R4" s="5"/>
      <c r="S4" s="6" t="s">
        <v>0</v>
      </c>
      <c r="T4" s="7">
        <v>1</v>
      </c>
      <c r="U4" s="7">
        <v>1</v>
      </c>
      <c r="V4" s="7">
        <v>1</v>
      </c>
      <c r="W4" s="7">
        <v>1</v>
      </c>
      <c r="X4" s="7">
        <v>1</v>
      </c>
    </row>
    <row r="5" spans="1:27" ht="19.899999999999999" customHeight="1" x14ac:dyDescent="0.15">
      <c r="Q5" s="4" t="s">
        <v>1</v>
      </c>
      <c r="R5" s="5" t="s">
        <v>180</v>
      </c>
      <c r="S5" s="4" t="s">
        <v>2</v>
      </c>
      <c r="T5" s="8" t="s">
        <v>86</v>
      </c>
      <c r="U5" s="8" t="s">
        <v>89</v>
      </c>
      <c r="V5" s="8" t="s">
        <v>88</v>
      </c>
      <c r="W5" s="8" t="s">
        <v>85</v>
      </c>
      <c r="X5" s="8" t="s">
        <v>5</v>
      </c>
    </row>
    <row r="6" spans="1:27" ht="19.899999999999999" customHeight="1" x14ac:dyDescent="0.15">
      <c r="Q6" s="9" t="s">
        <v>190</v>
      </c>
      <c r="R6" s="9">
        <v>1367</v>
      </c>
      <c r="S6" s="10" t="str">
        <f t="shared" ref="S6:S10" si="0">Q6&amp;"(n="&amp;TEXT(R6,"#,##0")&amp;")"</f>
        <v>R１(n=1,367)</v>
      </c>
      <c r="T6" s="11">
        <v>25.018288222384783</v>
      </c>
      <c r="U6" s="11">
        <v>49.231894659839064</v>
      </c>
      <c r="V6" s="11">
        <v>17.922457937088517</v>
      </c>
      <c r="W6" s="11">
        <v>6.6569129480614482</v>
      </c>
      <c r="X6" s="11">
        <v>1.1704462326261889</v>
      </c>
      <c r="Y6" s="12"/>
      <c r="Z6" s="12"/>
      <c r="AA6" s="12"/>
    </row>
    <row r="7" spans="1:27" ht="19.899999999999999" customHeight="1" x14ac:dyDescent="0.15">
      <c r="Q7" s="9" t="s">
        <v>87</v>
      </c>
      <c r="R7" s="9">
        <v>1378</v>
      </c>
      <c r="S7" s="10" t="str">
        <f t="shared" si="0"/>
        <v>R２(n=1,378)</v>
      </c>
      <c r="T7" s="11">
        <v>24.455732946298983</v>
      </c>
      <c r="U7" s="11">
        <v>46.589259796806964</v>
      </c>
      <c r="V7" s="11">
        <v>19.37590711175617</v>
      </c>
      <c r="W7" s="11">
        <v>8.0551523947750372</v>
      </c>
      <c r="X7" s="11">
        <v>1.5239477503628447</v>
      </c>
      <c r="Y7" s="12"/>
      <c r="Z7" s="12"/>
      <c r="AA7" s="12"/>
    </row>
    <row r="8" spans="1:27" ht="19.899999999999999" customHeight="1" x14ac:dyDescent="0.15">
      <c r="Q8" s="9" t="s">
        <v>183</v>
      </c>
      <c r="R8" s="9">
        <v>1105</v>
      </c>
      <c r="S8" s="10" t="str">
        <f t="shared" si="0"/>
        <v>R3(n=1,105)</v>
      </c>
      <c r="T8" s="11">
        <v>22.6</v>
      </c>
      <c r="U8" s="11">
        <v>49.8</v>
      </c>
      <c r="V8" s="11">
        <v>18.100000000000001</v>
      </c>
      <c r="W8" s="11">
        <v>7</v>
      </c>
      <c r="X8" s="11">
        <v>2.5</v>
      </c>
      <c r="Y8" s="12"/>
      <c r="Z8" s="12"/>
      <c r="AA8" s="12"/>
    </row>
    <row r="9" spans="1:27" ht="19.899999999999999" customHeight="1" x14ac:dyDescent="0.15">
      <c r="Q9" s="9" t="s">
        <v>184</v>
      </c>
      <c r="R9" s="9">
        <v>1193</v>
      </c>
      <c r="S9" s="10" t="str">
        <f t="shared" si="0"/>
        <v>R4(n=1,193)</v>
      </c>
      <c r="T9" s="11">
        <v>21.5</v>
      </c>
      <c r="U9" s="11">
        <v>48.3</v>
      </c>
      <c r="V9" s="11">
        <v>20.8</v>
      </c>
      <c r="W9" s="11">
        <v>7</v>
      </c>
      <c r="X9" s="11">
        <v>2.4</v>
      </c>
      <c r="Y9" s="12"/>
      <c r="Z9" s="12"/>
      <c r="AA9" s="12"/>
    </row>
    <row r="10" spans="1:27" ht="19.899999999999999" customHeight="1" x14ac:dyDescent="0.15">
      <c r="Q10" s="9" t="s">
        <v>240</v>
      </c>
      <c r="R10" s="9">
        <v>1211</v>
      </c>
      <c r="S10" s="10" t="str">
        <f t="shared" si="0"/>
        <v>R5(n=1,211)</v>
      </c>
      <c r="T10" s="11">
        <v>23.9</v>
      </c>
      <c r="U10" s="11">
        <v>50.9</v>
      </c>
      <c r="V10" s="11">
        <v>18.2</v>
      </c>
      <c r="W10" s="11">
        <v>5.8</v>
      </c>
      <c r="X10" s="11">
        <v>1.2</v>
      </c>
      <c r="Y10" s="12"/>
      <c r="Z10" s="12"/>
      <c r="AA10" s="12"/>
    </row>
    <row r="11" spans="1:27" ht="19.899999999999999" customHeight="1" x14ac:dyDescent="0.15">
      <c r="Q11" s="9" t="s">
        <v>276</v>
      </c>
      <c r="R11" s="9">
        <v>1210</v>
      </c>
      <c r="S11" s="10" t="str">
        <f t="shared" ref="S11" si="1">Q11&amp;"(n="&amp;TEXT(R11,"#,##0")&amp;")"</f>
        <v>R６(n=1,210)</v>
      </c>
      <c r="T11" s="11">
        <v>20.9</v>
      </c>
      <c r="U11" s="11">
        <v>51.5</v>
      </c>
      <c r="V11" s="11">
        <v>19.2</v>
      </c>
      <c r="W11" s="11">
        <v>6.7</v>
      </c>
      <c r="X11" s="11">
        <v>1.7</v>
      </c>
      <c r="Y11" s="12"/>
      <c r="Z11" s="12"/>
      <c r="AA11" s="12"/>
    </row>
    <row r="12" spans="1:27" ht="19.899999999999999" customHeight="1" x14ac:dyDescent="0.15">
      <c r="Y12" s="12"/>
      <c r="Z12" s="12"/>
      <c r="AA12" s="12"/>
    </row>
    <row r="13" spans="1:27" ht="19.899999999999999" customHeight="1" x14ac:dyDescent="0.15">
      <c r="Q13" s="3"/>
      <c r="Y13" s="12"/>
      <c r="Z13" s="12"/>
      <c r="AA13" s="12"/>
    </row>
    <row r="14" spans="1:27" ht="19.899999999999999" customHeight="1" x14ac:dyDescent="0.15">
      <c r="Q14" s="3"/>
      <c r="Y14" s="12"/>
      <c r="Z14" s="12"/>
      <c r="AA14" s="12"/>
    </row>
  </sheetData>
  <phoneticPr fontId="8"/>
  <pageMargins left="0" right="0" top="0.39370078740157483" bottom="0" header="0.31496062992125984" footer="0.31496062992125984"/>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A17"/>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292</v>
      </c>
    </row>
    <row r="4" spans="1:27" ht="19.899999999999999" customHeight="1" x14ac:dyDescent="0.15">
      <c r="Q4" s="4"/>
      <c r="R4" s="5"/>
      <c r="S4" s="6" t="s">
        <v>0</v>
      </c>
      <c r="T4" s="7">
        <v>1</v>
      </c>
      <c r="U4" s="7">
        <v>1</v>
      </c>
      <c r="V4" s="7">
        <v>1</v>
      </c>
      <c r="W4" s="7">
        <v>1</v>
      </c>
      <c r="X4" s="7">
        <v>1</v>
      </c>
    </row>
    <row r="5" spans="1:27" ht="19.899999999999999" customHeight="1" x14ac:dyDescent="0.15">
      <c r="Q5" s="4" t="s">
        <v>1</v>
      </c>
      <c r="R5" s="5" t="s">
        <v>4</v>
      </c>
      <c r="S5" s="4" t="s">
        <v>2</v>
      </c>
      <c r="T5" s="8" t="s">
        <v>86</v>
      </c>
      <c r="U5" s="8" t="s">
        <v>209</v>
      </c>
      <c r="V5" s="8" t="s">
        <v>210</v>
      </c>
      <c r="W5" s="8" t="s">
        <v>85</v>
      </c>
      <c r="X5" s="8" t="s">
        <v>5</v>
      </c>
    </row>
    <row r="6" spans="1:27" ht="19.899999999999999" customHeight="1" x14ac:dyDescent="0.15">
      <c r="Q6" s="9" t="s">
        <v>10</v>
      </c>
      <c r="R6" s="9">
        <v>19</v>
      </c>
      <c r="S6" s="10" t="str">
        <f t="shared" ref="S6:S15" si="0">Q6&amp;"(n="&amp;R6&amp;")"</f>
        <v>16～19歳(n=19)</v>
      </c>
      <c r="T6" s="11">
        <v>36.799999999999997</v>
      </c>
      <c r="U6" s="11">
        <v>36.799999999999997</v>
      </c>
      <c r="V6" s="11">
        <v>15.8</v>
      </c>
      <c r="W6" s="11">
        <v>10.5</v>
      </c>
      <c r="X6" s="11">
        <v>0</v>
      </c>
      <c r="Y6" s="12"/>
      <c r="Z6" s="12"/>
      <c r="AA6" s="12"/>
    </row>
    <row r="7" spans="1:27" ht="19.899999999999999" customHeight="1" x14ac:dyDescent="0.15">
      <c r="Q7" s="9" t="s">
        <v>11</v>
      </c>
      <c r="R7" s="9">
        <v>61</v>
      </c>
      <c r="S7" s="10" t="str">
        <f t="shared" si="0"/>
        <v>20～29歳(n=61)</v>
      </c>
      <c r="T7" s="11">
        <v>50.8</v>
      </c>
      <c r="U7" s="11">
        <v>36.1</v>
      </c>
      <c r="V7" s="11">
        <v>9.8000000000000007</v>
      </c>
      <c r="W7" s="11">
        <v>3.3</v>
      </c>
      <c r="X7" s="11">
        <v>0</v>
      </c>
      <c r="Y7" s="12"/>
      <c r="Z7" s="12"/>
      <c r="AA7" s="12"/>
    </row>
    <row r="8" spans="1:27" ht="19.899999999999999" customHeight="1" x14ac:dyDescent="0.15">
      <c r="Q8" s="9" t="s">
        <v>12</v>
      </c>
      <c r="R8" s="9">
        <v>114</v>
      </c>
      <c r="S8" s="10" t="str">
        <f t="shared" si="0"/>
        <v>30～39歳(n=114)</v>
      </c>
      <c r="T8" s="11">
        <v>23.7</v>
      </c>
      <c r="U8" s="11">
        <v>50</v>
      </c>
      <c r="V8" s="11">
        <v>17.5</v>
      </c>
      <c r="W8" s="11">
        <v>8.8000000000000007</v>
      </c>
      <c r="X8" s="11">
        <v>0</v>
      </c>
      <c r="Y8" s="12"/>
      <c r="Z8" s="12"/>
      <c r="AA8" s="12"/>
    </row>
    <row r="9" spans="1:27" ht="19.899999999999999" customHeight="1" x14ac:dyDescent="0.15">
      <c r="Q9" s="9" t="s">
        <v>13</v>
      </c>
      <c r="R9" s="9">
        <v>197</v>
      </c>
      <c r="S9" s="10" t="str">
        <f t="shared" si="0"/>
        <v>40～49歳(n=197)</v>
      </c>
      <c r="T9" s="11">
        <v>27.9</v>
      </c>
      <c r="U9" s="11">
        <v>55.8</v>
      </c>
      <c r="V9" s="11">
        <v>12.7</v>
      </c>
      <c r="W9" s="11">
        <v>3</v>
      </c>
      <c r="X9" s="11">
        <v>0.5</v>
      </c>
      <c r="Y9" s="12"/>
      <c r="Z9" s="12"/>
      <c r="AA9" s="12"/>
    </row>
    <row r="10" spans="1:27" ht="19.899999999999999" customHeight="1" x14ac:dyDescent="0.15">
      <c r="Q10" s="9" t="s">
        <v>14</v>
      </c>
      <c r="R10" s="9">
        <v>242</v>
      </c>
      <c r="S10" s="10" t="str">
        <f t="shared" si="0"/>
        <v>50～59歳(n=242)</v>
      </c>
      <c r="T10" s="11">
        <v>15.7</v>
      </c>
      <c r="U10" s="11">
        <v>59.9</v>
      </c>
      <c r="V10" s="11">
        <v>16.100000000000001</v>
      </c>
      <c r="W10" s="11">
        <v>6.6</v>
      </c>
      <c r="X10" s="11">
        <v>1.7</v>
      </c>
      <c r="Y10" s="12"/>
      <c r="Z10" s="12"/>
      <c r="AA10" s="12"/>
    </row>
    <row r="11" spans="1:27" ht="19.899999999999999" customHeight="1" x14ac:dyDescent="0.15">
      <c r="Q11" s="9" t="s">
        <v>15</v>
      </c>
      <c r="R11" s="9">
        <v>112</v>
      </c>
      <c r="S11" s="10" t="str">
        <f t="shared" si="0"/>
        <v>60～64歳(n=112)</v>
      </c>
      <c r="T11" s="11">
        <v>24.1</v>
      </c>
      <c r="U11" s="11">
        <v>43.8</v>
      </c>
      <c r="V11" s="11">
        <v>26.8</v>
      </c>
      <c r="W11" s="11">
        <v>4.5</v>
      </c>
      <c r="X11" s="11">
        <v>0.9</v>
      </c>
      <c r="Y11" s="12"/>
      <c r="Z11" s="12"/>
      <c r="AA11" s="12"/>
    </row>
    <row r="12" spans="1:27" ht="19.899999999999999" customHeight="1" x14ac:dyDescent="0.15">
      <c r="Q12" s="9" t="s">
        <v>16</v>
      </c>
      <c r="R12" s="9">
        <v>95</v>
      </c>
      <c r="S12" s="10" t="str">
        <f t="shared" si="0"/>
        <v>65～69歳(n=95)</v>
      </c>
      <c r="T12" s="11">
        <v>14.7</v>
      </c>
      <c r="U12" s="11">
        <v>53.7</v>
      </c>
      <c r="V12" s="11">
        <v>22.1</v>
      </c>
      <c r="W12" s="11">
        <v>9.5</v>
      </c>
      <c r="X12" s="11">
        <v>0</v>
      </c>
      <c r="Y12" s="12"/>
      <c r="Z12" s="12"/>
      <c r="AA12" s="12"/>
    </row>
    <row r="13" spans="1:27" ht="19.899999999999999" customHeight="1" x14ac:dyDescent="0.15">
      <c r="Q13" s="9" t="s">
        <v>17</v>
      </c>
      <c r="R13" s="9">
        <v>184</v>
      </c>
      <c r="S13" s="10" t="str">
        <f t="shared" si="0"/>
        <v>70～74歳(n=184)</v>
      </c>
      <c r="T13" s="11">
        <v>15.2</v>
      </c>
      <c r="U13" s="11">
        <v>52.7</v>
      </c>
      <c r="V13" s="11">
        <v>27.2</v>
      </c>
      <c r="W13" s="11">
        <v>4.3</v>
      </c>
      <c r="X13" s="11">
        <v>0.5</v>
      </c>
      <c r="Y13" s="12"/>
      <c r="Z13" s="12"/>
      <c r="AA13" s="12"/>
    </row>
    <row r="14" spans="1:27" ht="19.899999999999999" customHeight="1" x14ac:dyDescent="0.15">
      <c r="Q14" s="9" t="s">
        <v>18</v>
      </c>
      <c r="R14" s="9">
        <v>169</v>
      </c>
      <c r="S14" s="10" t="str">
        <f t="shared" si="0"/>
        <v>75歳以上(n=169)</v>
      </c>
      <c r="T14" s="11">
        <v>14.2</v>
      </c>
      <c r="U14" s="11">
        <v>47.3</v>
      </c>
      <c r="V14" s="11">
        <v>21.3</v>
      </c>
      <c r="W14" s="11">
        <v>11.8</v>
      </c>
      <c r="X14" s="11">
        <v>5.3</v>
      </c>
      <c r="Y14" s="12"/>
      <c r="Z14" s="12"/>
      <c r="AA14" s="12"/>
    </row>
    <row r="15" spans="1:27" ht="19.899999999999999" customHeight="1" x14ac:dyDescent="0.15">
      <c r="Q15" s="9" t="s">
        <v>5</v>
      </c>
      <c r="R15" s="9">
        <v>17</v>
      </c>
      <c r="S15" s="10" t="str">
        <f t="shared" si="0"/>
        <v>（無効回答）(n=17)</v>
      </c>
      <c r="T15" s="11">
        <v>11.8</v>
      </c>
      <c r="U15" s="11">
        <v>29.4</v>
      </c>
      <c r="V15" s="11">
        <v>11.8</v>
      </c>
      <c r="W15" s="11">
        <v>17.600000000000001</v>
      </c>
      <c r="X15" s="11">
        <v>29.4</v>
      </c>
      <c r="Y15" s="14" t="s">
        <v>19</v>
      </c>
    </row>
    <row r="17" spans="17:17" ht="19.899999999999999" customHeight="1" x14ac:dyDescent="0.15">
      <c r="Q17" s="3"/>
    </row>
  </sheetData>
  <phoneticPr fontId="8"/>
  <pageMargins left="0" right="0" top="0.39370078740157483" bottom="0"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C1:P29"/>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1" spans="3:16" ht="19.899999999999999" customHeight="1" x14ac:dyDescent="0.15">
      <c r="C1" s="3"/>
      <c r="M1" s="24"/>
      <c r="N1" s="24"/>
      <c r="O1" s="24"/>
      <c r="P1" s="24"/>
    </row>
    <row r="2" spans="3:16" ht="19.899999999999999" customHeight="1" x14ac:dyDescent="0.15">
      <c r="M2" s="24" t="s">
        <v>403</v>
      </c>
      <c r="N2" s="24"/>
      <c r="O2" s="24"/>
      <c r="P2" s="24"/>
    </row>
    <row r="3" spans="3:16" ht="19.899999999999999" customHeight="1" x14ac:dyDescent="0.15">
      <c r="M3" s="24" t="s">
        <v>249</v>
      </c>
      <c r="N3" s="24"/>
      <c r="O3" s="24"/>
      <c r="P3" s="24"/>
    </row>
    <row r="4" spans="3:16" ht="19.899999999999999" customHeight="1" x14ac:dyDescent="0.15">
      <c r="M4" s="21" t="s">
        <v>29</v>
      </c>
      <c r="N4" s="20" t="s">
        <v>93</v>
      </c>
      <c r="O4" s="17">
        <v>762</v>
      </c>
      <c r="P4" s="16">
        <v>63</v>
      </c>
    </row>
    <row r="5" spans="3:16" ht="19.899999999999999" customHeight="1" x14ac:dyDescent="0.15">
      <c r="M5" s="21" t="s">
        <v>28</v>
      </c>
      <c r="N5" s="20" t="s">
        <v>92</v>
      </c>
      <c r="O5" s="17">
        <v>420</v>
      </c>
      <c r="P5" s="16">
        <v>34.700000000000003</v>
      </c>
    </row>
    <row r="6" spans="3:16" ht="19.899999999999999" customHeight="1" x14ac:dyDescent="0.15">
      <c r="M6" s="21" t="s">
        <v>27</v>
      </c>
      <c r="N6" s="20" t="s">
        <v>5</v>
      </c>
      <c r="O6" s="17">
        <v>28</v>
      </c>
      <c r="P6" s="16">
        <v>2.2999999999999998</v>
      </c>
    </row>
    <row r="7" spans="3:16" ht="19.899999999999999" customHeight="1" x14ac:dyDescent="0.15">
      <c r="M7" s="19"/>
      <c r="N7" s="18" t="s">
        <v>4</v>
      </c>
      <c r="O7" s="17">
        <v>1210</v>
      </c>
      <c r="P7" s="16">
        <v>100</v>
      </c>
    </row>
    <row r="24" spans="13:16" ht="19.899999999999999" customHeight="1" x14ac:dyDescent="0.15">
      <c r="M24" s="24" t="s">
        <v>403</v>
      </c>
      <c r="N24" s="24"/>
      <c r="O24" s="24"/>
      <c r="P24" s="24"/>
    </row>
    <row r="25" spans="13:16" ht="19.899999999999999" customHeight="1" x14ac:dyDescent="0.15">
      <c r="M25" s="24" t="s">
        <v>250</v>
      </c>
      <c r="N25" s="24"/>
      <c r="O25" s="24"/>
      <c r="P25" s="24"/>
    </row>
    <row r="26" spans="13:16" ht="19.899999999999999" customHeight="1" x14ac:dyDescent="0.15">
      <c r="M26" s="21" t="s">
        <v>29</v>
      </c>
      <c r="N26" s="20" t="s">
        <v>93</v>
      </c>
      <c r="O26" s="17">
        <v>624</v>
      </c>
      <c r="P26" s="16">
        <v>51.6</v>
      </c>
    </row>
    <row r="27" spans="13:16" ht="19.899999999999999" customHeight="1" x14ac:dyDescent="0.15">
      <c r="M27" s="21" t="s">
        <v>28</v>
      </c>
      <c r="N27" s="20" t="s">
        <v>92</v>
      </c>
      <c r="O27" s="17">
        <v>554</v>
      </c>
      <c r="P27" s="16">
        <v>45.8</v>
      </c>
    </row>
    <row r="28" spans="13:16" ht="19.899999999999999" customHeight="1" x14ac:dyDescent="0.15">
      <c r="M28" s="21" t="s">
        <v>27</v>
      </c>
      <c r="N28" s="20" t="s">
        <v>5</v>
      </c>
      <c r="O28" s="17">
        <v>32</v>
      </c>
      <c r="P28" s="16">
        <v>2.6</v>
      </c>
    </row>
    <row r="29" spans="13:16" ht="19.899999999999999" customHeight="1" x14ac:dyDescent="0.15">
      <c r="M29" s="19"/>
      <c r="N29" s="18" t="s">
        <v>4</v>
      </c>
      <c r="O29" s="17">
        <v>1210</v>
      </c>
      <c r="P29" s="16">
        <v>100</v>
      </c>
    </row>
  </sheetData>
  <phoneticPr fontId="8"/>
  <pageMargins left="0" right="0" top="0.39370078740157483" bottom="0" header="0.31496062992125984" footer="0.31496062992125984"/>
  <pageSetup paperSize="9" orientation="portrait" r:id="rId1"/>
  <rowBreaks count="1" manualBreakCount="1">
    <brk id="23" min="1" max="10"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32DAB-46C9-4BD7-8099-6A7DB7FDCBAD}">
  <dimension ref="A1:AA45"/>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4" t="s">
        <v>277</v>
      </c>
    </row>
    <row r="3" spans="1:27" ht="19.899999999999999" customHeight="1" x14ac:dyDescent="0.15">
      <c r="Q3" s="24" t="s">
        <v>279</v>
      </c>
    </row>
    <row r="4" spans="1:27" ht="19.899999999999999" customHeight="1" x14ac:dyDescent="0.15">
      <c r="Q4" s="4"/>
      <c r="R4" s="5"/>
      <c r="S4" s="6" t="s">
        <v>0</v>
      </c>
      <c r="T4" s="7">
        <v>1</v>
      </c>
      <c r="U4" s="7">
        <v>1</v>
      </c>
      <c r="V4" s="7">
        <v>1</v>
      </c>
    </row>
    <row r="5" spans="1:27" ht="19.899999999999999" customHeight="1" x14ac:dyDescent="0.15">
      <c r="Q5" s="4" t="s">
        <v>1</v>
      </c>
      <c r="R5" s="5" t="s">
        <v>4</v>
      </c>
      <c r="S5" s="4" t="s">
        <v>2</v>
      </c>
      <c r="T5" s="8" t="s">
        <v>93</v>
      </c>
      <c r="U5" s="8" t="s">
        <v>92</v>
      </c>
      <c r="V5" s="8" t="s">
        <v>5</v>
      </c>
    </row>
    <row r="6" spans="1:27" ht="19.899999999999999" customHeight="1" x14ac:dyDescent="0.15">
      <c r="Q6" s="9" t="s">
        <v>240</v>
      </c>
      <c r="R6" s="9">
        <v>1211</v>
      </c>
      <c r="S6" s="10" t="str">
        <f t="shared" ref="S6:S7" si="0">Q6&amp;"(n="&amp;TEXT(R6,"#,##0")&amp;")"</f>
        <v>R5(n=1,211)</v>
      </c>
      <c r="T6" s="11">
        <v>60</v>
      </c>
      <c r="U6" s="11">
        <v>38.200000000000003</v>
      </c>
      <c r="V6" s="11">
        <v>1.7</v>
      </c>
      <c r="Y6" s="12"/>
      <c r="Z6" s="12"/>
      <c r="AA6" s="12"/>
    </row>
    <row r="7" spans="1:27" ht="19.899999999999999" customHeight="1" x14ac:dyDescent="0.15">
      <c r="Q7" s="9" t="s">
        <v>275</v>
      </c>
      <c r="R7" s="9">
        <v>1210</v>
      </c>
      <c r="S7" s="10" t="str">
        <f t="shared" si="0"/>
        <v>R6(n=1,210)</v>
      </c>
      <c r="T7" s="11">
        <v>63</v>
      </c>
      <c r="U7" s="11">
        <v>34.700000000000003</v>
      </c>
      <c r="V7" s="11">
        <v>2.2999999999999998</v>
      </c>
      <c r="Y7" s="12"/>
      <c r="Z7" s="12"/>
      <c r="AA7" s="12"/>
    </row>
    <row r="8" spans="1:27" ht="19.899999999999999" customHeight="1" x14ac:dyDescent="0.15">
      <c r="Q8" s="9"/>
      <c r="R8" s="9"/>
      <c r="S8" s="10"/>
      <c r="T8" s="11"/>
      <c r="U8" s="11"/>
      <c r="V8" s="11"/>
      <c r="Y8" s="12"/>
      <c r="Z8" s="12"/>
      <c r="AA8" s="12"/>
    </row>
    <row r="9" spans="1:27" ht="19.899999999999999" customHeight="1" x14ac:dyDescent="0.15">
      <c r="Q9" s="9"/>
      <c r="R9" s="9"/>
      <c r="S9" s="10"/>
      <c r="T9" s="11"/>
      <c r="U9" s="11"/>
      <c r="V9" s="11"/>
      <c r="Y9" s="12"/>
      <c r="Z9" s="12"/>
      <c r="AA9" s="12"/>
    </row>
    <row r="10" spans="1:27" ht="19.899999999999999" customHeight="1" x14ac:dyDescent="0.15">
      <c r="Q10" s="9"/>
      <c r="R10" s="9"/>
      <c r="S10" s="10"/>
      <c r="T10" s="11"/>
      <c r="U10" s="11"/>
      <c r="V10" s="11"/>
      <c r="Y10" s="12"/>
      <c r="Z10" s="12"/>
      <c r="AA10" s="12"/>
    </row>
    <row r="11" spans="1:27" ht="19.899999999999999" customHeight="1" x14ac:dyDescent="0.15">
      <c r="Q11" s="9"/>
      <c r="R11" s="9"/>
      <c r="S11" s="10"/>
      <c r="T11" s="11"/>
      <c r="U11" s="11"/>
      <c r="V11" s="11"/>
      <c r="Y11" s="12"/>
      <c r="Z11" s="12"/>
      <c r="AA11" s="12"/>
    </row>
    <row r="12" spans="1:27" ht="19.899999999999999" customHeight="1" x14ac:dyDescent="0.15">
      <c r="Q12" s="33"/>
      <c r="R12" s="33"/>
      <c r="S12" s="33"/>
      <c r="T12" s="33"/>
      <c r="U12" s="33"/>
      <c r="V12" s="33"/>
      <c r="W12" s="33"/>
      <c r="Y12" s="12"/>
      <c r="Z12" s="12"/>
      <c r="AA12" s="12"/>
    </row>
    <row r="13" spans="1:27" ht="19.899999999999999" customHeight="1" x14ac:dyDescent="0.15">
      <c r="Q13" s="3"/>
      <c r="R13" s="33"/>
      <c r="S13" s="33"/>
      <c r="T13" s="33"/>
      <c r="U13" s="33"/>
      <c r="V13" s="33"/>
      <c r="W13" s="33"/>
      <c r="Y13" s="12"/>
      <c r="Z13" s="12"/>
      <c r="AA13" s="12"/>
    </row>
    <row r="14" spans="1:27" ht="19.899999999999999" customHeight="1" x14ac:dyDescent="0.15">
      <c r="Q14" s="3"/>
      <c r="R14" s="33"/>
      <c r="S14" s="33"/>
      <c r="T14" s="33"/>
      <c r="U14" s="33"/>
      <c r="V14" s="33"/>
      <c r="W14" s="33"/>
      <c r="Y14" s="12"/>
      <c r="Z14" s="12"/>
      <c r="AA14" s="12"/>
    </row>
    <row r="15" spans="1:27" ht="19.899999999999999" customHeight="1" x14ac:dyDescent="0.15">
      <c r="Q15" s="33"/>
      <c r="R15" s="33"/>
      <c r="S15" s="33"/>
      <c r="T15" s="33"/>
      <c r="U15" s="33"/>
      <c r="V15" s="33"/>
      <c r="W15" s="33"/>
      <c r="Y15" s="14"/>
    </row>
    <row r="16" spans="1:27" ht="19.899999999999999" customHeight="1" x14ac:dyDescent="0.15">
      <c r="Q16" s="33"/>
      <c r="R16" s="33"/>
      <c r="S16" s="33"/>
      <c r="T16" s="33"/>
      <c r="U16" s="33"/>
      <c r="V16" s="33"/>
      <c r="W16" s="33"/>
    </row>
    <row r="17" spans="1:23" ht="19.899999999999999" customHeight="1" x14ac:dyDescent="0.15">
      <c r="Q17" s="33"/>
      <c r="R17" s="33"/>
      <c r="S17" s="33"/>
      <c r="T17" s="33"/>
      <c r="U17" s="33"/>
      <c r="V17" s="33"/>
      <c r="W17" s="33"/>
    </row>
    <row r="18" spans="1:23" ht="19.899999999999999" customHeight="1" x14ac:dyDescent="0.15">
      <c r="Q18" s="33"/>
      <c r="R18" s="33"/>
      <c r="S18" s="33"/>
      <c r="T18" s="33"/>
      <c r="U18" s="33"/>
      <c r="V18" s="33"/>
      <c r="W18" s="33"/>
    </row>
    <row r="29" spans="1:23" ht="19.899999999999999" customHeight="1" x14ac:dyDescent="0.15">
      <c r="A29" s="1"/>
      <c r="C29" s="3"/>
    </row>
    <row r="30" spans="1:23" ht="19.899999999999999" customHeight="1" x14ac:dyDescent="0.15">
      <c r="Q30" s="24" t="s">
        <v>277</v>
      </c>
    </row>
    <row r="31" spans="1:23" ht="19.899999999999999" customHeight="1" x14ac:dyDescent="0.15">
      <c r="Q31" s="24" t="s">
        <v>278</v>
      </c>
    </row>
    <row r="32" spans="1:23" ht="19.899999999999999" customHeight="1" x14ac:dyDescent="0.15">
      <c r="Q32" s="4"/>
      <c r="R32" s="5"/>
      <c r="S32" s="6" t="s">
        <v>0</v>
      </c>
      <c r="T32" s="7">
        <v>1</v>
      </c>
      <c r="U32" s="7">
        <v>1</v>
      </c>
      <c r="V32" s="7">
        <v>1</v>
      </c>
    </row>
    <row r="33" spans="17:27" ht="19.899999999999999" customHeight="1" x14ac:dyDescent="0.15">
      <c r="Q33" s="4" t="s">
        <v>1</v>
      </c>
      <c r="R33" s="5" t="s">
        <v>4</v>
      </c>
      <c r="S33" s="4" t="s">
        <v>2</v>
      </c>
      <c r="T33" s="8" t="s">
        <v>93</v>
      </c>
      <c r="U33" s="8" t="s">
        <v>92</v>
      </c>
      <c r="V33" s="8" t="s">
        <v>5</v>
      </c>
    </row>
    <row r="34" spans="17:27" ht="19.899999999999999" customHeight="1" x14ac:dyDescent="0.15">
      <c r="Q34" s="9" t="s">
        <v>374</v>
      </c>
      <c r="R34" s="9">
        <v>1367</v>
      </c>
      <c r="S34" s="10" t="s">
        <v>375</v>
      </c>
      <c r="T34" s="11">
        <v>49.158741770299926</v>
      </c>
      <c r="U34" s="11">
        <v>49.670811997073884</v>
      </c>
      <c r="V34" s="11">
        <v>1.1704462326261889</v>
      </c>
      <c r="Y34" s="12"/>
      <c r="Z34" s="12"/>
      <c r="AA34" s="12"/>
    </row>
    <row r="35" spans="17:27" ht="19.899999999999999" customHeight="1" x14ac:dyDescent="0.15">
      <c r="Q35" s="9" t="s">
        <v>376</v>
      </c>
      <c r="R35" s="9">
        <v>1378</v>
      </c>
      <c r="S35" s="10" t="s">
        <v>377</v>
      </c>
      <c r="T35" s="11">
        <v>45.718432510885343</v>
      </c>
      <c r="U35" s="11">
        <v>52.90275761973875</v>
      </c>
      <c r="V35" s="11">
        <v>1.3788098693759072</v>
      </c>
      <c r="Y35" s="12"/>
      <c r="Z35" s="12"/>
      <c r="AA35" s="12"/>
    </row>
    <row r="36" spans="17:27" ht="19.899999999999999" customHeight="1" x14ac:dyDescent="0.15">
      <c r="Q36" s="9" t="s">
        <v>378</v>
      </c>
      <c r="R36" s="9">
        <v>1105</v>
      </c>
      <c r="S36" s="10" t="s">
        <v>379</v>
      </c>
      <c r="T36" s="11">
        <v>50.8</v>
      </c>
      <c r="U36" s="11">
        <v>46.6</v>
      </c>
      <c r="V36" s="11">
        <v>2.6</v>
      </c>
      <c r="Y36" s="12"/>
      <c r="Z36" s="12"/>
      <c r="AA36" s="12"/>
    </row>
    <row r="37" spans="17:27" ht="19.899999999999999" customHeight="1" x14ac:dyDescent="0.15">
      <c r="Q37" s="9" t="s">
        <v>184</v>
      </c>
      <c r="R37" s="9">
        <v>1193</v>
      </c>
      <c r="S37" s="10" t="s">
        <v>380</v>
      </c>
      <c r="T37" s="11">
        <v>47.1</v>
      </c>
      <c r="U37" s="11">
        <v>50.7</v>
      </c>
      <c r="V37" s="11">
        <v>2.2000000000000002</v>
      </c>
      <c r="Y37" s="12"/>
      <c r="Z37" s="12"/>
      <c r="AA37" s="12"/>
    </row>
    <row r="38" spans="17:27" ht="19.899999999999999" customHeight="1" x14ac:dyDescent="0.15">
      <c r="Q38" s="9" t="s">
        <v>381</v>
      </c>
      <c r="R38" s="9">
        <v>1211</v>
      </c>
      <c r="S38" s="10" t="s">
        <v>382</v>
      </c>
      <c r="T38" s="11">
        <v>48.6</v>
      </c>
      <c r="U38" s="11">
        <v>49.1</v>
      </c>
      <c r="V38" s="11">
        <v>2.4</v>
      </c>
      <c r="Y38" s="12"/>
      <c r="Z38" s="12"/>
      <c r="AA38" s="12"/>
    </row>
    <row r="39" spans="17:27" ht="19.899999999999999" customHeight="1" x14ac:dyDescent="0.15">
      <c r="Q39" s="9" t="s">
        <v>275</v>
      </c>
      <c r="R39" s="9">
        <v>1210</v>
      </c>
      <c r="S39" s="10" t="str">
        <f t="shared" ref="S39" si="1">Q39&amp;"(n="&amp;TEXT(R39,"#,##0")&amp;")"</f>
        <v>R6(n=1,210)</v>
      </c>
      <c r="T39" s="11">
        <v>51.6</v>
      </c>
      <c r="U39" s="11">
        <v>45.8</v>
      </c>
      <c r="V39" s="11">
        <v>2.6</v>
      </c>
      <c r="Y39" s="12"/>
      <c r="Z39" s="12"/>
      <c r="AA39" s="12"/>
    </row>
    <row r="40" spans="17:27" ht="19.899999999999999" customHeight="1" x14ac:dyDescent="0.15">
      <c r="Q40" s="33"/>
      <c r="R40" s="33"/>
      <c r="S40" s="33"/>
      <c r="T40" s="33"/>
      <c r="U40" s="33"/>
      <c r="V40" s="33"/>
      <c r="W40" s="33"/>
      <c r="Y40" s="12"/>
      <c r="Z40" s="12"/>
      <c r="AA40" s="12"/>
    </row>
    <row r="41" spans="17:27" ht="19.899999999999999" customHeight="1" x14ac:dyDescent="0.15">
      <c r="Q41" s="3"/>
      <c r="R41" s="33"/>
      <c r="S41" s="33"/>
      <c r="T41" s="33"/>
      <c r="U41" s="33"/>
      <c r="V41" s="33"/>
      <c r="W41" s="33"/>
      <c r="Y41" s="12"/>
      <c r="Z41" s="12"/>
      <c r="AA41" s="12"/>
    </row>
    <row r="42" spans="17:27" ht="19.899999999999999" customHeight="1" x14ac:dyDescent="0.15">
      <c r="Q42" s="3"/>
      <c r="R42" s="33"/>
      <c r="S42" s="33"/>
      <c r="T42" s="33"/>
      <c r="U42" s="33"/>
      <c r="V42" s="33"/>
      <c r="W42" s="33"/>
      <c r="Y42" s="12"/>
      <c r="Z42" s="12"/>
      <c r="AA42" s="12"/>
    </row>
    <row r="43" spans="17:27" ht="19.899999999999999" customHeight="1" x14ac:dyDescent="0.15">
      <c r="Q43" s="3"/>
      <c r="R43" s="33"/>
      <c r="S43" s="33"/>
      <c r="T43" s="33"/>
      <c r="U43" s="33"/>
      <c r="V43" s="33"/>
      <c r="W43" s="33"/>
      <c r="Y43" s="14"/>
    </row>
    <row r="44" spans="17:27" ht="19.899999999999999" customHeight="1" x14ac:dyDescent="0.15">
      <c r="Q44" s="33"/>
      <c r="R44" s="33"/>
      <c r="S44" s="33"/>
      <c r="T44" s="33"/>
      <c r="U44" s="33"/>
      <c r="V44" s="33"/>
      <c r="W44" s="33"/>
    </row>
    <row r="45" spans="17:27" ht="19.899999999999999" customHeight="1" x14ac:dyDescent="0.15">
      <c r="Q45" s="33"/>
      <c r="R45" s="33"/>
      <c r="S45" s="33"/>
      <c r="T45" s="33"/>
      <c r="U45" s="33"/>
      <c r="V45" s="33"/>
      <c r="W45" s="33"/>
    </row>
  </sheetData>
  <phoneticPr fontId="8"/>
  <pageMargins left="0" right="0" top="0.39370078740157483" bottom="0" header="0.31496062992125984" footer="0.31496062992125984"/>
  <pageSetup paperSize="9" orientation="portrait" r:id="rId1"/>
  <rowBreaks count="3" manualBreakCount="3">
    <brk id="28" min="1" max="14" man="1"/>
    <brk id="66" min="1" max="14" man="1"/>
    <brk id="103" min="1" max="14"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A33"/>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5" width="1.75" style="2" customWidth="1"/>
    <col min="16" max="16" width="1.62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4" t="s">
        <v>403</v>
      </c>
    </row>
    <row r="3" spans="1:27" ht="19.899999999999999" customHeight="1" x14ac:dyDescent="0.15">
      <c r="Q3" s="24" t="s">
        <v>279</v>
      </c>
    </row>
    <row r="4" spans="1:27" ht="19.899999999999999" customHeight="1" x14ac:dyDescent="0.15">
      <c r="Q4" s="4"/>
      <c r="R4" s="5"/>
      <c r="S4" s="6" t="s">
        <v>0</v>
      </c>
      <c r="T4" s="7">
        <v>1</v>
      </c>
      <c r="U4" s="7">
        <v>1</v>
      </c>
      <c r="V4" s="7">
        <v>1</v>
      </c>
    </row>
    <row r="5" spans="1:27" ht="19.899999999999999" customHeight="1" x14ac:dyDescent="0.15">
      <c r="Q5" s="4" t="s">
        <v>1</v>
      </c>
      <c r="R5" s="5" t="s">
        <v>4</v>
      </c>
      <c r="S5" s="4" t="s">
        <v>2</v>
      </c>
      <c r="T5" s="8" t="s">
        <v>93</v>
      </c>
      <c r="U5" s="8" t="s">
        <v>92</v>
      </c>
      <c r="V5" s="8" t="s">
        <v>5</v>
      </c>
    </row>
    <row r="6" spans="1:27" ht="19.899999999999999" customHeight="1" x14ac:dyDescent="0.15">
      <c r="Q6" s="9" t="s">
        <v>96</v>
      </c>
      <c r="R6" s="9">
        <v>521</v>
      </c>
      <c r="S6" s="10" t="str">
        <f>Q6&amp;"(n="&amp;R6&amp;")"</f>
        <v>男性(n=521)</v>
      </c>
      <c r="T6" s="11">
        <v>57</v>
      </c>
      <c r="U6" s="11">
        <v>41.5</v>
      </c>
      <c r="V6" s="11">
        <v>1.5</v>
      </c>
      <c r="W6" s="12"/>
      <c r="X6" s="12"/>
      <c r="Y6" s="12"/>
      <c r="Z6" s="12"/>
      <c r="AA6" s="12"/>
    </row>
    <row r="7" spans="1:27" ht="19.899999999999999" customHeight="1" x14ac:dyDescent="0.15">
      <c r="Q7" s="9" t="s">
        <v>95</v>
      </c>
      <c r="R7" s="9">
        <v>658</v>
      </c>
      <c r="S7" s="10" t="str">
        <f>Q7&amp;"(n="&amp;R7&amp;")"</f>
        <v>女性(n=658)</v>
      </c>
      <c r="T7" s="11">
        <v>68.400000000000006</v>
      </c>
      <c r="U7" s="11">
        <v>29.5</v>
      </c>
      <c r="V7" s="11">
        <v>2.1</v>
      </c>
      <c r="W7" s="12"/>
      <c r="X7" s="12"/>
      <c r="Y7" s="12"/>
      <c r="Z7" s="12"/>
      <c r="AA7" s="12"/>
    </row>
    <row r="8" spans="1:27" ht="19.899999999999999" customHeight="1" x14ac:dyDescent="0.15">
      <c r="Q8" s="9" t="s">
        <v>94</v>
      </c>
      <c r="R8" s="9">
        <v>12</v>
      </c>
      <c r="S8" s="10" t="str">
        <f>Q8&amp;"(n="&amp;R8&amp;")"</f>
        <v>回答しない(n=12)</v>
      </c>
      <c r="T8" s="11">
        <v>50</v>
      </c>
      <c r="U8" s="11">
        <v>50</v>
      </c>
      <c r="V8" s="11">
        <v>0</v>
      </c>
      <c r="W8" s="12"/>
      <c r="X8" s="12"/>
      <c r="Y8" s="12"/>
      <c r="Z8" s="12"/>
      <c r="AA8" s="12"/>
    </row>
    <row r="9" spans="1:27" ht="19.899999999999999" customHeight="1" x14ac:dyDescent="0.15">
      <c r="Q9" s="9" t="s">
        <v>5</v>
      </c>
      <c r="R9" s="9">
        <v>19</v>
      </c>
      <c r="S9" s="10" t="str">
        <f>Q9&amp;"(n="&amp;R9&amp;")"</f>
        <v>（無効回答）(n=19)</v>
      </c>
      <c r="T9" s="11">
        <v>47.4</v>
      </c>
      <c r="U9" s="11">
        <v>21.1</v>
      </c>
      <c r="V9" s="11">
        <v>31.6</v>
      </c>
      <c r="W9" s="14" t="s">
        <v>19</v>
      </c>
      <c r="X9" s="12"/>
      <c r="Y9" s="12"/>
      <c r="Z9" s="12"/>
      <c r="AA9" s="12"/>
    </row>
    <row r="10" spans="1:27" ht="19.899999999999999" customHeight="1" x14ac:dyDescent="0.15">
      <c r="W10" s="12"/>
      <c r="X10" s="12"/>
      <c r="Y10" s="12"/>
      <c r="Z10" s="12"/>
      <c r="AA10" s="12"/>
    </row>
    <row r="11" spans="1:27" ht="19.899999999999999" customHeight="1" x14ac:dyDescent="0.15">
      <c r="Q11" s="3"/>
      <c r="W11" s="12"/>
      <c r="X11" s="12"/>
      <c r="Y11" s="12"/>
      <c r="Z11" s="12"/>
      <c r="AA11" s="12"/>
    </row>
    <row r="12" spans="1:27" ht="19.899999999999999" customHeight="1" x14ac:dyDescent="0.15">
      <c r="W12" s="12"/>
      <c r="X12" s="12"/>
      <c r="Y12" s="12"/>
      <c r="Z12" s="12"/>
      <c r="AA12" s="12"/>
    </row>
    <row r="13" spans="1:27" ht="19.899999999999999" customHeight="1" x14ac:dyDescent="0.15">
      <c r="W13" s="12"/>
      <c r="X13" s="12"/>
      <c r="Y13" s="12"/>
      <c r="Z13" s="12"/>
      <c r="AA13" s="12"/>
    </row>
    <row r="14" spans="1:27" ht="19.899999999999999" customHeight="1" x14ac:dyDescent="0.15">
      <c r="W14" s="12"/>
      <c r="X14" s="12"/>
      <c r="Y14" s="12"/>
      <c r="Z14" s="12"/>
      <c r="AA14" s="12"/>
    </row>
    <row r="15" spans="1:27" ht="19.899999999999999" customHeight="1" x14ac:dyDescent="0.15">
      <c r="W15" s="14"/>
      <c r="Y15" s="14"/>
    </row>
    <row r="19" spans="1:27" ht="19.899999999999999" customHeight="1" x14ac:dyDescent="0.15">
      <c r="A19" s="1"/>
      <c r="C19" s="3"/>
    </row>
    <row r="20" spans="1:27" ht="19.899999999999999" customHeight="1" x14ac:dyDescent="0.15">
      <c r="Q20" s="24"/>
    </row>
    <row r="21" spans="1:27" ht="19.899999999999999" customHeight="1" x14ac:dyDescent="0.15">
      <c r="Q21" s="24" t="s">
        <v>250</v>
      </c>
    </row>
    <row r="22" spans="1:27" ht="19.899999999999999" customHeight="1" x14ac:dyDescent="0.15">
      <c r="Q22" s="4"/>
      <c r="R22" s="5"/>
      <c r="S22" s="6" t="s">
        <v>0</v>
      </c>
      <c r="T22" s="7">
        <v>1</v>
      </c>
      <c r="U22" s="7">
        <v>1</v>
      </c>
      <c r="V22" s="7">
        <v>1</v>
      </c>
    </row>
    <row r="23" spans="1:27" ht="19.899999999999999" customHeight="1" x14ac:dyDescent="0.15">
      <c r="Q23" s="4" t="s">
        <v>1</v>
      </c>
      <c r="R23" s="5" t="s">
        <v>4</v>
      </c>
      <c r="S23" s="4" t="s">
        <v>2</v>
      </c>
      <c r="T23" s="8" t="s">
        <v>93</v>
      </c>
      <c r="U23" s="8" t="s">
        <v>92</v>
      </c>
      <c r="V23" s="8" t="s">
        <v>5</v>
      </c>
    </row>
    <row r="24" spans="1:27" ht="19.899999999999999" customHeight="1" x14ac:dyDescent="0.15">
      <c r="Q24" s="9" t="s">
        <v>96</v>
      </c>
      <c r="R24" s="9">
        <v>521</v>
      </c>
      <c r="S24" s="10" t="str">
        <f>Q24&amp;"(n="&amp;R24&amp;")"</f>
        <v>男性(n=521)</v>
      </c>
      <c r="T24" s="11">
        <v>47</v>
      </c>
      <c r="U24" s="11">
        <v>51.2</v>
      </c>
      <c r="V24" s="11">
        <v>1.7</v>
      </c>
      <c r="W24" s="12"/>
      <c r="X24" s="12"/>
      <c r="Y24" s="12"/>
      <c r="Z24" s="12"/>
      <c r="AA24" s="12"/>
    </row>
    <row r="25" spans="1:27" ht="19.899999999999999" customHeight="1" x14ac:dyDescent="0.15">
      <c r="Q25" s="9" t="s">
        <v>95</v>
      </c>
      <c r="R25" s="9">
        <v>658</v>
      </c>
      <c r="S25" s="10" t="str">
        <f>Q25&amp;"(n="&amp;R25&amp;")"</f>
        <v>女性(n=658)</v>
      </c>
      <c r="T25" s="11">
        <v>55.5</v>
      </c>
      <c r="U25" s="11">
        <v>41.8</v>
      </c>
      <c r="V25" s="11">
        <v>2.7</v>
      </c>
      <c r="W25" s="12"/>
      <c r="X25" s="12"/>
      <c r="Y25" s="12"/>
      <c r="Z25" s="12"/>
      <c r="AA25" s="12"/>
    </row>
    <row r="26" spans="1:27" ht="19.899999999999999" customHeight="1" x14ac:dyDescent="0.15">
      <c r="Q26" s="9" t="s">
        <v>94</v>
      </c>
      <c r="R26" s="9">
        <v>12</v>
      </c>
      <c r="S26" s="10" t="str">
        <f>Q26&amp;"(n="&amp;R26&amp;")"</f>
        <v>回答しない(n=12)</v>
      </c>
      <c r="T26" s="11">
        <v>41.7</v>
      </c>
      <c r="U26" s="11">
        <v>58.3</v>
      </c>
      <c r="V26" s="11">
        <v>0</v>
      </c>
      <c r="W26" s="12"/>
      <c r="X26" s="12"/>
      <c r="Y26" s="12"/>
      <c r="Z26" s="12"/>
      <c r="AA26" s="12"/>
    </row>
    <row r="27" spans="1:27" ht="19.899999999999999" customHeight="1" x14ac:dyDescent="0.15">
      <c r="Q27" s="9" t="s">
        <v>5</v>
      </c>
      <c r="R27" s="9">
        <v>19</v>
      </c>
      <c r="S27" s="10" t="str">
        <f>Q27&amp;"(n="&amp;R27&amp;")"</f>
        <v>（無効回答）(n=19)</v>
      </c>
      <c r="T27" s="11">
        <v>47.4</v>
      </c>
      <c r="U27" s="11">
        <v>26.3</v>
      </c>
      <c r="V27" s="11">
        <v>26.3</v>
      </c>
      <c r="W27" s="14" t="s">
        <v>19</v>
      </c>
      <c r="X27" s="12"/>
      <c r="Y27" s="12"/>
      <c r="Z27" s="12"/>
      <c r="AA27" s="12"/>
    </row>
    <row r="28" spans="1:27" ht="19.899999999999999" customHeight="1" x14ac:dyDescent="0.15">
      <c r="W28" s="12"/>
      <c r="X28" s="12"/>
      <c r="Y28" s="12"/>
      <c r="Z28" s="12"/>
      <c r="AA28" s="12"/>
    </row>
    <row r="29" spans="1:27" ht="19.899999999999999" customHeight="1" x14ac:dyDescent="0.15">
      <c r="Q29" s="3"/>
      <c r="W29" s="12"/>
      <c r="X29" s="12"/>
      <c r="Y29" s="12"/>
      <c r="Z29" s="12"/>
      <c r="AA29" s="12"/>
    </row>
    <row r="30" spans="1:27" ht="19.899999999999999" customHeight="1" x14ac:dyDescent="0.15">
      <c r="W30" s="12"/>
      <c r="X30" s="12"/>
      <c r="Y30" s="12"/>
      <c r="Z30" s="12"/>
      <c r="AA30" s="12"/>
    </row>
    <row r="31" spans="1:27" ht="19.899999999999999" customHeight="1" x14ac:dyDescent="0.15">
      <c r="W31" s="12"/>
      <c r="X31" s="12"/>
      <c r="Y31" s="12"/>
      <c r="Z31" s="12"/>
      <c r="AA31" s="12"/>
    </row>
    <row r="32" spans="1:27" ht="19.899999999999999" customHeight="1" x14ac:dyDescent="0.15">
      <c r="W32" s="12"/>
      <c r="X32" s="12"/>
      <c r="Y32" s="12"/>
      <c r="Z32" s="12"/>
      <c r="AA32" s="12"/>
    </row>
    <row r="33" spans="23:25" ht="19.899999999999999" customHeight="1" x14ac:dyDescent="0.15">
      <c r="W33" s="14"/>
      <c r="Y33" s="14"/>
    </row>
  </sheetData>
  <phoneticPr fontId="8"/>
  <pageMargins left="0" right="0" top="0.39370078740157483" bottom="0"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1190-62CC-4FCF-A234-1C56CFFCFB23}">
  <dimension ref="A1:AA46"/>
  <sheetViews>
    <sheetView view="pageBreakPreview" zoomScaleNormal="100" zoomScaleSheetLayoutView="100" workbookViewId="0"/>
  </sheetViews>
  <sheetFormatPr defaultColWidth="8.125" defaultRowHeight="19.899999999999999" customHeight="1" x14ac:dyDescent="0.15"/>
  <cols>
    <col min="1" max="2" width="1.625" style="37" customWidth="1"/>
    <col min="3" max="3" width="23.75" style="37" customWidth="1"/>
    <col min="4" max="13" width="8.625" style="37" customWidth="1"/>
    <col min="14" max="14" width="5.375" style="37" customWidth="1"/>
    <col min="15" max="16" width="1.625" style="37" customWidth="1"/>
    <col min="17" max="17" width="15" style="37" bestFit="1" customWidth="1"/>
    <col min="18" max="18" width="7.25" style="37" bestFit="1" customWidth="1"/>
    <col min="19" max="19" width="19.25" style="37" customWidth="1"/>
    <col min="20" max="16384" width="8.125" style="37"/>
  </cols>
  <sheetData>
    <row r="1" spans="1:27" ht="19.899999999999999" customHeight="1" x14ac:dyDescent="0.15">
      <c r="A1" s="36"/>
      <c r="C1" s="38"/>
      <c r="Q1" s="39"/>
    </row>
    <row r="2" spans="1:27" ht="19.899999999999999" customHeight="1" x14ac:dyDescent="0.15">
      <c r="Q2" s="24" t="s">
        <v>277</v>
      </c>
    </row>
    <row r="3" spans="1:27" ht="19.899999999999999" customHeight="1" x14ac:dyDescent="0.15">
      <c r="Q3" s="24" t="s">
        <v>279</v>
      </c>
    </row>
    <row r="4" spans="1:27" ht="19.899999999999999" customHeight="1" x14ac:dyDescent="0.15">
      <c r="Q4" s="40"/>
      <c r="R4" s="41"/>
      <c r="S4" s="42" t="s">
        <v>0</v>
      </c>
      <c r="T4" s="43">
        <v>1</v>
      </c>
      <c r="U4" s="43">
        <v>1</v>
      </c>
      <c r="V4" s="43">
        <v>1</v>
      </c>
    </row>
    <row r="5" spans="1:27" ht="19.899999999999999" customHeight="1" x14ac:dyDescent="0.15">
      <c r="Q5" s="40" t="s">
        <v>1</v>
      </c>
      <c r="R5" s="41" t="s">
        <v>4</v>
      </c>
      <c r="S5" s="40" t="s">
        <v>2</v>
      </c>
      <c r="T5" s="8" t="s">
        <v>93</v>
      </c>
      <c r="U5" s="8" t="s">
        <v>92</v>
      </c>
      <c r="V5" s="44" t="s">
        <v>5</v>
      </c>
    </row>
    <row r="6" spans="1:27" ht="19.899999999999999" customHeight="1" x14ac:dyDescent="0.15">
      <c r="Q6" s="45" t="s">
        <v>10</v>
      </c>
      <c r="R6" s="45">
        <v>19</v>
      </c>
      <c r="S6" s="46" t="str">
        <f t="shared" ref="S6:S15" si="0">Q6&amp;"(n="&amp;R6&amp;")"</f>
        <v>16～19歳(n=19)</v>
      </c>
      <c r="T6" s="11">
        <v>78.900000000000006</v>
      </c>
      <c r="U6" s="11">
        <v>21.1</v>
      </c>
      <c r="V6" s="11">
        <v>0</v>
      </c>
      <c r="Y6" s="47"/>
      <c r="Z6" s="47"/>
      <c r="AA6" s="47"/>
    </row>
    <row r="7" spans="1:27" ht="19.899999999999999" customHeight="1" x14ac:dyDescent="0.15">
      <c r="Q7" s="45" t="s">
        <v>11</v>
      </c>
      <c r="R7" s="45">
        <v>61</v>
      </c>
      <c r="S7" s="46" t="str">
        <f t="shared" si="0"/>
        <v>20～29歳(n=61)</v>
      </c>
      <c r="T7" s="11">
        <v>50.8</v>
      </c>
      <c r="U7" s="11">
        <v>49.2</v>
      </c>
      <c r="V7" s="11">
        <v>0</v>
      </c>
      <c r="Y7" s="47"/>
      <c r="Z7" s="47"/>
      <c r="AA7" s="47"/>
    </row>
    <row r="8" spans="1:27" ht="19.899999999999999" customHeight="1" x14ac:dyDescent="0.15">
      <c r="Q8" s="45" t="s">
        <v>12</v>
      </c>
      <c r="R8" s="45">
        <v>114</v>
      </c>
      <c r="S8" s="46" t="str">
        <f t="shared" si="0"/>
        <v>30～39歳(n=114)</v>
      </c>
      <c r="T8" s="11">
        <v>59.6</v>
      </c>
      <c r="U8" s="11">
        <v>40.4</v>
      </c>
      <c r="V8" s="11">
        <v>0</v>
      </c>
      <c r="Y8" s="47"/>
      <c r="Z8" s="47"/>
      <c r="AA8" s="47"/>
    </row>
    <row r="9" spans="1:27" ht="19.899999999999999" customHeight="1" x14ac:dyDescent="0.15">
      <c r="Q9" s="45" t="s">
        <v>13</v>
      </c>
      <c r="R9" s="45">
        <v>197</v>
      </c>
      <c r="S9" s="46" t="str">
        <f t="shared" si="0"/>
        <v>40～49歳(n=197)</v>
      </c>
      <c r="T9" s="11">
        <v>67.5</v>
      </c>
      <c r="U9" s="11">
        <v>32</v>
      </c>
      <c r="V9" s="11">
        <v>0.5</v>
      </c>
      <c r="Y9" s="47"/>
      <c r="Z9" s="47"/>
      <c r="AA9" s="47"/>
    </row>
    <row r="10" spans="1:27" ht="19.899999999999999" customHeight="1" x14ac:dyDescent="0.15">
      <c r="Q10" s="45" t="s">
        <v>14</v>
      </c>
      <c r="R10" s="45">
        <v>242</v>
      </c>
      <c r="S10" s="46" t="str">
        <f t="shared" si="0"/>
        <v>50～59歳(n=242)</v>
      </c>
      <c r="T10" s="11">
        <v>57.4</v>
      </c>
      <c r="U10" s="11">
        <v>41.7</v>
      </c>
      <c r="V10" s="11">
        <v>0.8</v>
      </c>
      <c r="Y10" s="47"/>
      <c r="Z10" s="47"/>
      <c r="AA10" s="47"/>
    </row>
    <row r="11" spans="1:27" ht="19.899999999999999" customHeight="1" x14ac:dyDescent="0.15">
      <c r="Q11" s="45" t="s">
        <v>15</v>
      </c>
      <c r="R11" s="45">
        <v>112</v>
      </c>
      <c r="S11" s="46" t="str">
        <f t="shared" si="0"/>
        <v>60～64歳(n=112)</v>
      </c>
      <c r="T11" s="11">
        <v>59.8</v>
      </c>
      <c r="U11" s="11">
        <v>40.200000000000003</v>
      </c>
      <c r="V11" s="11">
        <v>0</v>
      </c>
      <c r="Y11" s="47"/>
      <c r="Z11" s="47"/>
      <c r="AA11" s="47"/>
    </row>
    <row r="12" spans="1:27" ht="19.899999999999999" customHeight="1" x14ac:dyDescent="0.15">
      <c r="Q12" s="45" t="s">
        <v>16</v>
      </c>
      <c r="R12" s="45">
        <v>95</v>
      </c>
      <c r="S12" s="46" t="str">
        <f t="shared" si="0"/>
        <v>65～69歳(n=95)</v>
      </c>
      <c r="T12" s="11">
        <v>66.3</v>
      </c>
      <c r="U12" s="11">
        <v>33.700000000000003</v>
      </c>
      <c r="V12" s="11">
        <v>0</v>
      </c>
      <c r="Y12" s="47"/>
      <c r="Z12" s="47"/>
      <c r="AA12" s="47"/>
    </row>
    <row r="13" spans="1:27" ht="19.899999999999999" customHeight="1" x14ac:dyDescent="0.15">
      <c r="Q13" s="45" t="s">
        <v>17</v>
      </c>
      <c r="R13" s="45">
        <v>184</v>
      </c>
      <c r="S13" s="46" t="str">
        <f t="shared" si="0"/>
        <v>70～74歳(n=184)</v>
      </c>
      <c r="T13" s="11">
        <v>70.099999999999994</v>
      </c>
      <c r="U13" s="11">
        <v>26.1</v>
      </c>
      <c r="V13" s="11">
        <v>3.8</v>
      </c>
      <c r="Y13" s="47"/>
      <c r="Z13" s="47"/>
      <c r="AA13" s="47"/>
    </row>
    <row r="14" spans="1:27" ht="19.899999999999999" customHeight="1" x14ac:dyDescent="0.15">
      <c r="Q14" s="45" t="s">
        <v>18</v>
      </c>
      <c r="R14" s="45">
        <v>169</v>
      </c>
      <c r="S14" s="46" t="str">
        <f t="shared" si="0"/>
        <v>75歳以上(n=169)</v>
      </c>
      <c r="T14" s="11">
        <v>65.099999999999994</v>
      </c>
      <c r="U14" s="11">
        <v>27.8</v>
      </c>
      <c r="V14" s="11">
        <v>7.1</v>
      </c>
      <c r="Y14" s="47"/>
      <c r="Z14" s="47"/>
      <c r="AA14" s="47"/>
    </row>
    <row r="15" spans="1:27" ht="19.899999999999999" customHeight="1" x14ac:dyDescent="0.15">
      <c r="Q15" s="45" t="s">
        <v>5</v>
      </c>
      <c r="R15" s="45">
        <v>17</v>
      </c>
      <c r="S15" s="46" t="str">
        <f t="shared" si="0"/>
        <v>（無効回答）(n=17)</v>
      </c>
      <c r="T15" s="11">
        <v>41.2</v>
      </c>
      <c r="U15" s="11">
        <v>23.5</v>
      </c>
      <c r="V15" s="11">
        <v>35.299999999999997</v>
      </c>
      <c r="W15" s="39" t="s">
        <v>19</v>
      </c>
      <c r="Y15" s="39"/>
    </row>
    <row r="17" spans="17:17" ht="19.899999999999999" customHeight="1" x14ac:dyDescent="0.15">
      <c r="Q17" s="48"/>
    </row>
    <row r="18" spans="17:17" ht="19.899999999999999" customHeight="1" x14ac:dyDescent="0.15">
      <c r="Q18" s="49"/>
    </row>
    <row r="32" spans="17:17" ht="19.899999999999999" customHeight="1" x14ac:dyDescent="0.15">
      <c r="Q32" s="24" t="s">
        <v>250</v>
      </c>
    </row>
    <row r="33" spans="17:27" ht="19.899999999999999" customHeight="1" x14ac:dyDescent="0.15">
      <c r="Q33" s="40"/>
      <c r="R33" s="41"/>
      <c r="S33" s="42" t="s">
        <v>0</v>
      </c>
      <c r="T33" s="43">
        <v>1</v>
      </c>
      <c r="U33" s="43">
        <v>1</v>
      </c>
      <c r="V33" s="43">
        <v>1</v>
      </c>
    </row>
    <row r="34" spans="17:27" ht="19.899999999999999" customHeight="1" x14ac:dyDescent="0.15">
      <c r="Q34" s="40" t="s">
        <v>1</v>
      </c>
      <c r="R34" s="41" t="s">
        <v>4</v>
      </c>
      <c r="S34" s="40" t="s">
        <v>2</v>
      </c>
      <c r="T34" s="8" t="s">
        <v>93</v>
      </c>
      <c r="U34" s="8" t="s">
        <v>92</v>
      </c>
      <c r="V34" s="44" t="s">
        <v>5</v>
      </c>
    </row>
    <row r="35" spans="17:27" ht="19.899999999999999" customHeight="1" x14ac:dyDescent="0.15">
      <c r="Q35" s="45" t="s">
        <v>10</v>
      </c>
      <c r="R35" s="45">
        <v>19</v>
      </c>
      <c r="S35" s="46" t="str">
        <f t="shared" ref="S35:S44" si="1">Q35&amp;"(n="&amp;R35&amp;")"</f>
        <v>16～19歳(n=19)</v>
      </c>
      <c r="T35" s="11">
        <v>0</v>
      </c>
      <c r="U35" s="11">
        <v>100</v>
      </c>
      <c r="V35" s="11">
        <v>0</v>
      </c>
      <c r="Y35" s="47"/>
      <c r="Z35" s="47"/>
      <c r="AA35" s="47"/>
    </row>
    <row r="36" spans="17:27" ht="19.899999999999999" customHeight="1" x14ac:dyDescent="0.15">
      <c r="Q36" s="45" t="s">
        <v>11</v>
      </c>
      <c r="R36" s="45">
        <v>61</v>
      </c>
      <c r="S36" s="46" t="str">
        <f t="shared" si="1"/>
        <v>20～29歳(n=61)</v>
      </c>
      <c r="T36" s="11">
        <v>11.5</v>
      </c>
      <c r="U36" s="11">
        <v>88.5</v>
      </c>
      <c r="V36" s="11">
        <v>0</v>
      </c>
      <c r="Y36" s="47"/>
      <c r="Z36" s="47"/>
      <c r="AA36" s="47"/>
    </row>
    <row r="37" spans="17:27" ht="19.899999999999999" customHeight="1" x14ac:dyDescent="0.15">
      <c r="Q37" s="45" t="s">
        <v>12</v>
      </c>
      <c r="R37" s="45">
        <v>114</v>
      </c>
      <c r="S37" s="46" t="str">
        <f t="shared" si="1"/>
        <v>30～39歳(n=114)</v>
      </c>
      <c r="T37" s="11">
        <v>30.7</v>
      </c>
      <c r="U37" s="11">
        <v>69.3</v>
      </c>
      <c r="V37" s="11">
        <v>0</v>
      </c>
      <c r="Y37" s="47"/>
      <c r="Z37" s="47"/>
      <c r="AA37" s="47"/>
    </row>
    <row r="38" spans="17:27" ht="19.899999999999999" customHeight="1" x14ac:dyDescent="0.15">
      <c r="Q38" s="45" t="s">
        <v>13</v>
      </c>
      <c r="R38" s="45">
        <v>197</v>
      </c>
      <c r="S38" s="46" t="str">
        <f t="shared" si="1"/>
        <v>40～49歳(n=197)</v>
      </c>
      <c r="T38" s="11">
        <v>52.8</v>
      </c>
      <c r="U38" s="11">
        <v>46.7</v>
      </c>
      <c r="V38" s="11">
        <v>0.5</v>
      </c>
      <c r="Y38" s="47"/>
      <c r="Z38" s="47"/>
      <c r="AA38" s="47"/>
    </row>
    <row r="39" spans="17:27" ht="19.899999999999999" customHeight="1" x14ac:dyDescent="0.15">
      <c r="Q39" s="45" t="s">
        <v>14</v>
      </c>
      <c r="R39" s="45">
        <v>242</v>
      </c>
      <c r="S39" s="46" t="str">
        <f t="shared" si="1"/>
        <v>50～59歳(n=242)</v>
      </c>
      <c r="T39" s="11">
        <v>52.5</v>
      </c>
      <c r="U39" s="11">
        <v>46.7</v>
      </c>
      <c r="V39" s="11">
        <v>0.8</v>
      </c>
      <c r="Y39" s="47"/>
      <c r="Z39" s="47"/>
      <c r="AA39" s="47"/>
    </row>
    <row r="40" spans="17:27" ht="19.899999999999999" customHeight="1" x14ac:dyDescent="0.15">
      <c r="Q40" s="45" t="s">
        <v>15</v>
      </c>
      <c r="R40" s="45">
        <v>112</v>
      </c>
      <c r="S40" s="46" t="str">
        <f t="shared" si="1"/>
        <v>60～64歳(n=112)</v>
      </c>
      <c r="T40" s="11">
        <v>64.3</v>
      </c>
      <c r="U40" s="11">
        <v>34.799999999999997</v>
      </c>
      <c r="V40" s="11">
        <v>0.9</v>
      </c>
      <c r="Y40" s="47"/>
      <c r="Z40" s="47"/>
      <c r="AA40" s="47"/>
    </row>
    <row r="41" spans="17:27" ht="19.899999999999999" customHeight="1" x14ac:dyDescent="0.15">
      <c r="Q41" s="45" t="s">
        <v>16</v>
      </c>
      <c r="R41" s="45">
        <v>95</v>
      </c>
      <c r="S41" s="46" t="str">
        <f t="shared" si="1"/>
        <v>65～69歳(n=95)</v>
      </c>
      <c r="T41" s="11">
        <v>60</v>
      </c>
      <c r="U41" s="11">
        <v>40</v>
      </c>
      <c r="V41" s="11">
        <v>0</v>
      </c>
      <c r="Y41" s="47"/>
      <c r="Z41" s="47"/>
      <c r="AA41" s="47"/>
    </row>
    <row r="42" spans="17:27" ht="19.899999999999999" customHeight="1" x14ac:dyDescent="0.15">
      <c r="Q42" s="45" t="s">
        <v>17</v>
      </c>
      <c r="R42" s="45">
        <v>184</v>
      </c>
      <c r="S42" s="46" t="str">
        <f t="shared" si="1"/>
        <v>70～74歳(n=184)</v>
      </c>
      <c r="T42" s="11">
        <v>63.6</v>
      </c>
      <c r="U42" s="11">
        <v>32.6</v>
      </c>
      <c r="V42" s="11">
        <v>3.8</v>
      </c>
      <c r="Y42" s="47"/>
      <c r="Z42" s="47"/>
      <c r="AA42" s="47"/>
    </row>
    <row r="43" spans="17:27" ht="19.899999999999999" customHeight="1" x14ac:dyDescent="0.15">
      <c r="Q43" s="45" t="s">
        <v>18</v>
      </c>
      <c r="R43" s="45">
        <v>169</v>
      </c>
      <c r="S43" s="46" t="str">
        <f t="shared" si="1"/>
        <v>75歳以上(n=169)</v>
      </c>
      <c r="T43" s="11">
        <v>57.4</v>
      </c>
      <c r="U43" s="11">
        <v>33.1</v>
      </c>
      <c r="V43" s="11">
        <v>9.5</v>
      </c>
      <c r="Y43" s="47"/>
      <c r="Z43" s="47"/>
      <c r="AA43" s="47"/>
    </row>
    <row r="44" spans="17:27" ht="19.899999999999999" customHeight="1" x14ac:dyDescent="0.15">
      <c r="Q44" s="45" t="s">
        <v>5</v>
      </c>
      <c r="R44" s="45">
        <v>17</v>
      </c>
      <c r="S44" s="46" t="str">
        <f t="shared" si="1"/>
        <v>（無効回答）(n=17)</v>
      </c>
      <c r="T44" s="11">
        <v>47.1</v>
      </c>
      <c r="U44" s="11">
        <v>23.5</v>
      </c>
      <c r="V44" s="11">
        <v>29.4</v>
      </c>
      <c r="W44" s="39" t="s">
        <v>19</v>
      </c>
      <c r="Y44" s="39"/>
    </row>
    <row r="46" spans="17:27" ht="19.899999999999999" customHeight="1" x14ac:dyDescent="0.15">
      <c r="Q46" s="38"/>
    </row>
  </sheetData>
  <phoneticPr fontId="8"/>
  <pageMargins left="0" right="0" top="0.39370078740157483" bottom="0" header="0.31496062992125984" footer="0.31496062992125984"/>
  <pageSetup paperSize="9" orientation="portrait" r:id="rId1"/>
  <rowBreaks count="1" manualBreakCount="1">
    <brk id="31" min="1" max="14"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M2:P13"/>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2" spans="13:16" ht="19.899999999999999" customHeight="1" x14ac:dyDescent="0.15">
      <c r="M2" s="2" t="s">
        <v>404</v>
      </c>
    </row>
    <row r="3" spans="13:16" ht="19.899999999999999" customHeight="1" x14ac:dyDescent="0.15">
      <c r="M3" s="2" t="s">
        <v>405</v>
      </c>
    </row>
    <row r="4" spans="13:16" ht="19.899999999999999" customHeight="1" x14ac:dyDescent="0.15">
      <c r="M4" s="21" t="s">
        <v>29</v>
      </c>
      <c r="N4" s="20" t="s">
        <v>99</v>
      </c>
      <c r="O4" s="17">
        <v>138</v>
      </c>
      <c r="P4" s="16">
        <v>11.4</v>
      </c>
    </row>
    <row r="5" spans="13:16" ht="19.899999999999999" customHeight="1" x14ac:dyDescent="0.15">
      <c r="M5" s="21" t="s">
        <v>28</v>
      </c>
      <c r="N5" s="23" t="s">
        <v>383</v>
      </c>
      <c r="O5" s="17">
        <v>11</v>
      </c>
      <c r="P5" s="16">
        <v>0.9</v>
      </c>
    </row>
    <row r="6" spans="13:16" ht="19.899999999999999" customHeight="1" x14ac:dyDescent="0.15">
      <c r="M6" s="21" t="s">
        <v>27</v>
      </c>
      <c r="N6" s="23" t="s">
        <v>98</v>
      </c>
      <c r="O6" s="17">
        <v>327</v>
      </c>
      <c r="P6" s="16">
        <v>27</v>
      </c>
    </row>
    <row r="7" spans="13:16" ht="19.899999999999999" customHeight="1" x14ac:dyDescent="0.15">
      <c r="M7" s="21" t="s">
        <v>26</v>
      </c>
      <c r="N7" s="20" t="s">
        <v>175</v>
      </c>
      <c r="O7" s="17">
        <v>694</v>
      </c>
      <c r="P7" s="16">
        <v>57.4</v>
      </c>
    </row>
    <row r="8" spans="13:16" ht="19.899999999999999" customHeight="1" x14ac:dyDescent="0.15">
      <c r="M8" s="21" t="s">
        <v>25</v>
      </c>
      <c r="N8" s="20" t="s">
        <v>97</v>
      </c>
      <c r="O8" s="17">
        <v>19</v>
      </c>
      <c r="P8" s="16">
        <v>1.6</v>
      </c>
    </row>
    <row r="9" spans="13:16" ht="19.899999999999999" customHeight="1" x14ac:dyDescent="0.15">
      <c r="M9" s="21" t="s">
        <v>24</v>
      </c>
      <c r="N9" s="20" t="s">
        <v>5</v>
      </c>
      <c r="O9" s="17">
        <v>21</v>
      </c>
      <c r="P9" s="16">
        <v>1.7</v>
      </c>
    </row>
    <row r="10" spans="13:16" ht="19.899999999999999" customHeight="1" x14ac:dyDescent="0.15">
      <c r="M10" s="19"/>
      <c r="N10" s="18" t="s">
        <v>4</v>
      </c>
      <c r="O10" s="17">
        <v>1210</v>
      </c>
      <c r="P10" s="16">
        <v>100</v>
      </c>
    </row>
    <row r="12" spans="13:16" ht="19.899999999999999" customHeight="1" x14ac:dyDescent="0.15">
      <c r="M12" s="3"/>
    </row>
    <row r="13" spans="13:16" ht="19.899999999999999" customHeight="1" x14ac:dyDescent="0.15">
      <c r="M13" s="3"/>
    </row>
  </sheetData>
  <phoneticPr fontId="8"/>
  <pageMargins left="0" right="0" top="0.39370078740157483" bottom="0"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17"/>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0" ht="19.899999999999999" customHeight="1" x14ac:dyDescent="0.15">
      <c r="A1" s="1"/>
    </row>
    <row r="2" spans="1:30" ht="19.899999999999999" customHeight="1" x14ac:dyDescent="0.15">
      <c r="Q2" s="2" t="s">
        <v>404</v>
      </c>
    </row>
    <row r="3" spans="1:30" ht="19.899999999999999" customHeight="1" x14ac:dyDescent="0.15">
      <c r="Q3" s="2" t="s">
        <v>405</v>
      </c>
    </row>
    <row r="4" spans="1:30" ht="19.899999999999999" customHeight="1" x14ac:dyDescent="0.15">
      <c r="Q4" s="4"/>
      <c r="R4" s="5"/>
      <c r="S4" s="6" t="s">
        <v>0</v>
      </c>
      <c r="T4" s="7">
        <v>1</v>
      </c>
      <c r="U4" s="7">
        <v>1</v>
      </c>
      <c r="V4" s="7">
        <v>1</v>
      </c>
      <c r="W4" s="7">
        <v>1</v>
      </c>
      <c r="X4" s="7">
        <v>1</v>
      </c>
      <c r="Y4" s="7">
        <v>1</v>
      </c>
    </row>
    <row r="5" spans="1:30" ht="19.899999999999999" customHeight="1" x14ac:dyDescent="0.15">
      <c r="Q5" s="4" t="s">
        <v>1</v>
      </c>
      <c r="R5" s="5" t="s">
        <v>4</v>
      </c>
      <c r="S5" s="4" t="s">
        <v>84</v>
      </c>
      <c r="T5" s="8" t="s">
        <v>99</v>
      </c>
      <c r="U5" s="8" t="s">
        <v>384</v>
      </c>
      <c r="V5" s="8" t="s">
        <v>98</v>
      </c>
      <c r="W5" s="8" t="s">
        <v>100</v>
      </c>
      <c r="X5" s="8" t="s">
        <v>97</v>
      </c>
      <c r="Y5" s="8" t="s">
        <v>5</v>
      </c>
    </row>
    <row r="6" spans="1:30" ht="19.899999999999999" customHeight="1" x14ac:dyDescent="0.15">
      <c r="Q6" s="9" t="s">
        <v>10</v>
      </c>
      <c r="R6" s="9">
        <v>19</v>
      </c>
      <c r="S6" s="10" t="str">
        <f t="shared" ref="S6:S15" si="0">Q6&amp;"(n="&amp;R6&amp;")"</f>
        <v>16～19歳(n=19)</v>
      </c>
      <c r="T6" s="11">
        <v>0</v>
      </c>
      <c r="U6" s="11">
        <v>0</v>
      </c>
      <c r="V6" s="11">
        <v>0</v>
      </c>
      <c r="W6" s="11">
        <v>0</v>
      </c>
      <c r="X6" s="11">
        <v>100</v>
      </c>
      <c r="Y6" s="11">
        <v>0</v>
      </c>
      <c r="Z6" s="157"/>
    </row>
    <row r="7" spans="1:30" ht="19.899999999999999" customHeight="1" x14ac:dyDescent="0.15">
      <c r="Q7" s="9" t="s">
        <v>11</v>
      </c>
      <c r="R7" s="9">
        <v>61</v>
      </c>
      <c r="S7" s="10" t="str">
        <f t="shared" si="0"/>
        <v>20～29歳(n=61)</v>
      </c>
      <c r="T7" s="11">
        <v>13.1</v>
      </c>
      <c r="U7" s="11">
        <v>0</v>
      </c>
      <c r="V7" s="11">
        <v>8.1999999999999993</v>
      </c>
      <c r="W7" s="11">
        <v>78.7</v>
      </c>
      <c r="X7" s="11">
        <v>0</v>
      </c>
      <c r="Y7" s="11">
        <v>0</v>
      </c>
      <c r="Z7" s="157"/>
    </row>
    <row r="8" spans="1:30" ht="19.899999999999999" customHeight="1" x14ac:dyDescent="0.15">
      <c r="Q8" s="9" t="s">
        <v>12</v>
      </c>
      <c r="R8" s="9">
        <v>114</v>
      </c>
      <c r="S8" s="10" t="str">
        <f t="shared" si="0"/>
        <v>30～39歳(n=114)</v>
      </c>
      <c r="T8" s="11">
        <v>10.5</v>
      </c>
      <c r="U8" s="11">
        <v>2.6</v>
      </c>
      <c r="V8" s="11">
        <v>15.8</v>
      </c>
      <c r="W8" s="11">
        <v>71.099999999999994</v>
      </c>
      <c r="X8" s="11">
        <v>0</v>
      </c>
      <c r="Y8" s="11">
        <v>0</v>
      </c>
      <c r="Z8" s="157"/>
    </row>
    <row r="9" spans="1:30" ht="19.899999999999999" customHeight="1" x14ac:dyDescent="0.15">
      <c r="Q9" s="9" t="s">
        <v>13</v>
      </c>
      <c r="R9" s="9">
        <v>197</v>
      </c>
      <c r="S9" s="10" t="str">
        <f t="shared" si="0"/>
        <v>40～49歳(n=197)</v>
      </c>
      <c r="T9" s="11">
        <v>16.2</v>
      </c>
      <c r="U9" s="11">
        <v>1</v>
      </c>
      <c r="V9" s="11">
        <v>20.3</v>
      </c>
      <c r="W9" s="11">
        <v>61.9</v>
      </c>
      <c r="X9" s="11">
        <v>0</v>
      </c>
      <c r="Y9" s="11">
        <v>0.5</v>
      </c>
      <c r="Z9" s="157"/>
    </row>
    <row r="10" spans="1:30" ht="19.899999999999999" customHeight="1" x14ac:dyDescent="0.15">
      <c r="Q10" s="9" t="s">
        <v>14</v>
      </c>
      <c r="R10" s="9">
        <v>242</v>
      </c>
      <c r="S10" s="10" t="str">
        <f t="shared" si="0"/>
        <v>50～59歳(n=242)</v>
      </c>
      <c r="T10" s="11">
        <v>12</v>
      </c>
      <c r="U10" s="11">
        <v>0.4</v>
      </c>
      <c r="V10" s="11">
        <v>32.6</v>
      </c>
      <c r="W10" s="11">
        <v>54.1</v>
      </c>
      <c r="X10" s="11">
        <v>0</v>
      </c>
      <c r="Y10" s="11">
        <v>0.8</v>
      </c>
      <c r="Z10" s="157"/>
    </row>
    <row r="11" spans="1:30" ht="19.899999999999999" customHeight="1" x14ac:dyDescent="0.15">
      <c r="Q11" s="9" t="s">
        <v>15</v>
      </c>
      <c r="R11" s="9">
        <v>112</v>
      </c>
      <c r="S11" s="10" t="str">
        <f t="shared" si="0"/>
        <v>60～64歳(n=112)</v>
      </c>
      <c r="T11" s="11">
        <v>12.5</v>
      </c>
      <c r="U11" s="11">
        <v>0.9</v>
      </c>
      <c r="V11" s="11">
        <v>32.1</v>
      </c>
      <c r="W11" s="11">
        <v>53.6</v>
      </c>
      <c r="X11" s="11">
        <v>0</v>
      </c>
      <c r="Y11" s="11">
        <v>0.9</v>
      </c>
      <c r="Z11" s="157"/>
    </row>
    <row r="12" spans="1:30" ht="19.899999999999999" customHeight="1" x14ac:dyDescent="0.15">
      <c r="Q12" s="9" t="s">
        <v>16</v>
      </c>
      <c r="R12" s="9">
        <v>95</v>
      </c>
      <c r="S12" s="10" t="str">
        <f t="shared" si="0"/>
        <v>65～69歳(n=95)</v>
      </c>
      <c r="T12" s="11">
        <v>12.6</v>
      </c>
      <c r="U12" s="11">
        <v>0</v>
      </c>
      <c r="V12" s="11">
        <v>37.9</v>
      </c>
      <c r="W12" s="11">
        <v>49.5</v>
      </c>
      <c r="X12" s="11">
        <v>0</v>
      </c>
      <c r="Y12" s="11">
        <v>0</v>
      </c>
      <c r="Z12" s="157"/>
    </row>
    <row r="13" spans="1:30" ht="19.899999999999999" customHeight="1" x14ac:dyDescent="0.15">
      <c r="Q13" s="9" t="s">
        <v>17</v>
      </c>
      <c r="R13" s="9">
        <v>184</v>
      </c>
      <c r="S13" s="10" t="str">
        <f t="shared" si="0"/>
        <v>70～74歳(n=184)</v>
      </c>
      <c r="T13" s="11">
        <v>10.9</v>
      </c>
      <c r="U13" s="11">
        <v>1.6</v>
      </c>
      <c r="V13" s="11">
        <v>30.4</v>
      </c>
      <c r="W13" s="11">
        <v>54.9</v>
      </c>
      <c r="X13" s="11">
        <v>0</v>
      </c>
      <c r="Y13" s="11">
        <v>2.2000000000000002</v>
      </c>
      <c r="Z13" s="157"/>
    </row>
    <row r="14" spans="1:30" ht="19.899999999999999" customHeight="1" x14ac:dyDescent="0.15">
      <c r="Q14" s="9" t="s">
        <v>18</v>
      </c>
      <c r="R14" s="9">
        <v>169</v>
      </c>
      <c r="S14" s="10" t="str">
        <f t="shared" si="0"/>
        <v>75歳以上(n=169)</v>
      </c>
      <c r="T14" s="11">
        <v>5.3</v>
      </c>
      <c r="U14" s="11">
        <v>0.6</v>
      </c>
      <c r="V14" s="11">
        <v>32</v>
      </c>
      <c r="W14" s="11">
        <v>57.4</v>
      </c>
      <c r="X14" s="11">
        <v>0</v>
      </c>
      <c r="Y14" s="11">
        <v>4.7</v>
      </c>
      <c r="Z14" s="157"/>
    </row>
    <row r="15" spans="1:30" ht="19.899999999999999" customHeight="1" x14ac:dyDescent="0.15">
      <c r="Q15" s="9" t="s">
        <v>5</v>
      </c>
      <c r="R15" s="9">
        <v>17</v>
      </c>
      <c r="S15" s="10" t="str">
        <f t="shared" si="0"/>
        <v>（無効回答）(n=17)</v>
      </c>
      <c r="T15" s="11">
        <v>11.8</v>
      </c>
      <c r="U15" s="11">
        <v>0</v>
      </c>
      <c r="V15" s="11">
        <v>17.600000000000001</v>
      </c>
      <c r="W15" s="11">
        <v>41.2</v>
      </c>
      <c r="X15" s="11">
        <v>0</v>
      </c>
      <c r="Y15" s="11">
        <v>29.4</v>
      </c>
      <c r="Z15" s="14" t="s">
        <v>19</v>
      </c>
      <c r="AD15" s="14"/>
    </row>
    <row r="17" spans="17:17" ht="19.899999999999999" customHeight="1" x14ac:dyDescent="0.15">
      <c r="Q17" s="3"/>
    </row>
  </sheetData>
  <phoneticPr fontId="8"/>
  <pageMargins left="0" right="0" top="0.39370078740157483" bottom="0"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C1:P9"/>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3"/>
    </row>
    <row r="3" spans="3:16" ht="19.899999999999999" customHeight="1" x14ac:dyDescent="0.15">
      <c r="M3" s="2" t="s">
        <v>293</v>
      </c>
    </row>
    <row r="4" spans="3:16" ht="19.899999999999999" customHeight="1" x14ac:dyDescent="0.15">
      <c r="M4" s="21" t="s">
        <v>29</v>
      </c>
      <c r="N4" s="23" t="s">
        <v>385</v>
      </c>
      <c r="O4" s="17">
        <v>230</v>
      </c>
      <c r="P4" s="16">
        <v>19</v>
      </c>
    </row>
    <row r="5" spans="3:16" ht="19.899999999999999" customHeight="1" x14ac:dyDescent="0.15">
      <c r="M5" s="21" t="s">
        <v>28</v>
      </c>
      <c r="N5" s="23" t="s">
        <v>386</v>
      </c>
      <c r="O5" s="17">
        <v>39</v>
      </c>
      <c r="P5" s="16">
        <v>3.2</v>
      </c>
    </row>
    <row r="6" spans="3:16" ht="19.899999999999999" customHeight="1" x14ac:dyDescent="0.15">
      <c r="M6" s="21" t="s">
        <v>27</v>
      </c>
      <c r="N6" s="23" t="s">
        <v>387</v>
      </c>
      <c r="O6" s="17">
        <v>451</v>
      </c>
      <c r="P6" s="16">
        <v>37.299999999999997</v>
      </c>
    </row>
    <row r="7" spans="3:16" ht="19.899999999999999" customHeight="1" x14ac:dyDescent="0.15">
      <c r="M7" s="21" t="s">
        <v>280</v>
      </c>
      <c r="N7" s="20" t="s">
        <v>75</v>
      </c>
      <c r="O7" s="17">
        <v>467</v>
      </c>
      <c r="P7" s="16">
        <v>38.6</v>
      </c>
    </row>
    <row r="8" spans="3:16" ht="19.899999999999999" customHeight="1" x14ac:dyDescent="0.15">
      <c r="M8" s="21" t="s">
        <v>26</v>
      </c>
      <c r="N8" s="20" t="s">
        <v>5</v>
      </c>
      <c r="O8" s="17">
        <v>23</v>
      </c>
      <c r="P8" s="16">
        <v>1.9</v>
      </c>
    </row>
    <row r="9" spans="3:16" ht="19.899999999999999" customHeight="1" x14ac:dyDescent="0.15">
      <c r="M9" s="19"/>
      <c r="N9" s="18" t="s">
        <v>4</v>
      </c>
      <c r="O9" s="17">
        <v>1210</v>
      </c>
      <c r="P9" s="16">
        <v>100</v>
      </c>
    </row>
  </sheetData>
  <phoneticPr fontId="8"/>
  <pageMargins left="0" right="0" top="0.39370078740157483" bottom="0"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DDE19-995A-4347-8FA7-0CD335164A73}">
  <dimension ref="A1:AA14"/>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293</v>
      </c>
    </row>
    <row r="4" spans="1:27" ht="19.899999999999999" customHeight="1" x14ac:dyDescent="0.15">
      <c r="Q4" s="4"/>
      <c r="R4" s="5"/>
      <c r="S4" s="6" t="s">
        <v>107</v>
      </c>
      <c r="T4" s="7">
        <v>1</v>
      </c>
      <c r="U4" s="7">
        <v>1</v>
      </c>
      <c r="V4" s="7">
        <v>1</v>
      </c>
      <c r="W4" s="7">
        <v>1</v>
      </c>
      <c r="X4" s="7">
        <v>1</v>
      </c>
    </row>
    <row r="5" spans="1:27" ht="19.899999999999999" customHeight="1" x14ac:dyDescent="0.15">
      <c r="Q5" s="4" t="s">
        <v>1</v>
      </c>
      <c r="R5" s="5" t="s">
        <v>180</v>
      </c>
      <c r="S5" s="4" t="s">
        <v>2</v>
      </c>
      <c r="T5" s="8" t="s">
        <v>394</v>
      </c>
      <c r="U5" s="8" t="s">
        <v>395</v>
      </c>
      <c r="V5" s="8" t="s">
        <v>281</v>
      </c>
      <c r="W5" s="8" t="s">
        <v>75</v>
      </c>
      <c r="X5" s="8" t="s">
        <v>5</v>
      </c>
    </row>
    <row r="6" spans="1:27" ht="19.899999999999999" customHeight="1" x14ac:dyDescent="0.15">
      <c r="Q6" s="9" t="s">
        <v>190</v>
      </c>
      <c r="R6" s="9">
        <v>1367</v>
      </c>
      <c r="S6" s="10" t="str">
        <f t="shared" ref="S6:S11" si="0">Q6&amp;"(n="&amp;TEXT(R6,"#,##0")&amp;")"</f>
        <v>R１(n=1,367)</v>
      </c>
      <c r="T6" s="11">
        <v>11.3</v>
      </c>
      <c r="U6" s="11"/>
      <c r="V6" s="11">
        <v>44.3</v>
      </c>
      <c r="W6" s="11">
        <v>43.2</v>
      </c>
      <c r="X6" s="11">
        <v>1.2</v>
      </c>
      <c r="Y6" s="12"/>
      <c r="Z6" s="12"/>
      <c r="AA6" s="12"/>
    </row>
    <row r="7" spans="1:27" ht="19.899999999999999" customHeight="1" x14ac:dyDescent="0.15">
      <c r="Q7" s="9" t="s">
        <v>87</v>
      </c>
      <c r="R7" s="9">
        <v>1378</v>
      </c>
      <c r="S7" s="10" t="str">
        <f t="shared" si="0"/>
        <v>R２(n=1,378)</v>
      </c>
      <c r="T7" s="11">
        <v>11.7</v>
      </c>
      <c r="U7" s="11"/>
      <c r="V7" s="11">
        <v>45.3</v>
      </c>
      <c r="W7" s="11">
        <v>41.2</v>
      </c>
      <c r="X7" s="11">
        <v>1.8</v>
      </c>
      <c r="Y7" s="12"/>
      <c r="Z7" s="12"/>
      <c r="AA7" s="12"/>
    </row>
    <row r="8" spans="1:27" ht="19.899999999999999" customHeight="1" x14ac:dyDescent="0.15">
      <c r="Q8" s="9" t="s">
        <v>183</v>
      </c>
      <c r="R8" s="9">
        <v>1105</v>
      </c>
      <c r="S8" s="10" t="str">
        <f t="shared" si="0"/>
        <v>R3(n=1,105)</v>
      </c>
      <c r="T8" s="11">
        <v>8.6999999999999993</v>
      </c>
      <c r="U8" s="11"/>
      <c r="V8" s="11">
        <v>40.799999999999997</v>
      </c>
      <c r="W8" s="11">
        <v>47.9</v>
      </c>
      <c r="X8" s="11">
        <v>2.6</v>
      </c>
      <c r="Y8" s="12"/>
      <c r="Z8" s="12"/>
      <c r="AA8" s="12"/>
    </row>
    <row r="9" spans="1:27" ht="19.899999999999999" customHeight="1" x14ac:dyDescent="0.15">
      <c r="Q9" s="9" t="s">
        <v>184</v>
      </c>
      <c r="R9" s="9">
        <v>1193</v>
      </c>
      <c r="S9" s="10" t="str">
        <f t="shared" si="0"/>
        <v>R4(n=1,193)</v>
      </c>
      <c r="T9" s="11">
        <v>11.1</v>
      </c>
      <c r="U9" s="11"/>
      <c r="V9" s="11">
        <v>40.6</v>
      </c>
      <c r="W9" s="11">
        <v>46.3</v>
      </c>
      <c r="X9" s="11">
        <v>2.1</v>
      </c>
      <c r="Y9" s="12"/>
      <c r="Z9" s="12"/>
      <c r="AA9" s="12"/>
    </row>
    <row r="10" spans="1:27" ht="19.899999999999999" customHeight="1" x14ac:dyDescent="0.15">
      <c r="Q10" s="9" t="s">
        <v>240</v>
      </c>
      <c r="R10" s="9">
        <v>1211</v>
      </c>
      <c r="S10" s="10" t="str">
        <f t="shared" si="0"/>
        <v>R5(n=1,211)</v>
      </c>
      <c r="T10" s="11">
        <v>12.2</v>
      </c>
      <c r="U10" s="11"/>
      <c r="V10" s="11">
        <v>36.700000000000003</v>
      </c>
      <c r="W10" s="11">
        <v>49.5</v>
      </c>
      <c r="X10" s="11">
        <v>1.6</v>
      </c>
      <c r="Y10" s="12"/>
      <c r="Z10" s="12"/>
      <c r="AA10" s="12"/>
    </row>
    <row r="11" spans="1:27" ht="19.899999999999999" customHeight="1" x14ac:dyDescent="0.15">
      <c r="Q11" s="9" t="s">
        <v>276</v>
      </c>
      <c r="R11" s="9">
        <v>1210</v>
      </c>
      <c r="S11" s="10" t="str">
        <f t="shared" si="0"/>
        <v>R６(n=1,210)</v>
      </c>
      <c r="T11" s="11">
        <v>19</v>
      </c>
      <c r="U11" s="11">
        <v>3.2</v>
      </c>
      <c r="V11" s="11">
        <v>37.299999999999997</v>
      </c>
      <c r="W11" s="11">
        <v>38.6</v>
      </c>
      <c r="X11" s="11">
        <v>1.9</v>
      </c>
      <c r="Y11" s="12"/>
      <c r="Z11" s="12"/>
      <c r="AA11" s="12"/>
    </row>
    <row r="12" spans="1:27" ht="19.899999999999999" customHeight="1" x14ac:dyDescent="0.15">
      <c r="Q12" s="158" t="s">
        <v>396</v>
      </c>
      <c r="Y12" s="12"/>
      <c r="Z12" s="12"/>
      <c r="AA12" s="12"/>
    </row>
    <row r="13" spans="1:27" ht="19.899999999999999" customHeight="1" x14ac:dyDescent="0.15">
      <c r="Q13" s="3"/>
      <c r="Y13" s="12"/>
      <c r="Z13" s="12"/>
      <c r="AA13" s="12"/>
    </row>
    <row r="14" spans="1:27" ht="19.899999999999999" customHeight="1" x14ac:dyDescent="0.15">
      <c r="Q14" s="3"/>
      <c r="Y14" s="12"/>
      <c r="Z14" s="12"/>
      <c r="AA14" s="12"/>
    </row>
  </sheetData>
  <phoneticPr fontId="8"/>
  <pageMargins left="0" right="0" top="0.39370078740157483" bottom="0"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7"/>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9" ht="19.899999999999999" customHeight="1" x14ac:dyDescent="0.15">
      <c r="A1" s="1"/>
    </row>
    <row r="2" spans="1:29" ht="19.899999999999999" customHeight="1" x14ac:dyDescent="0.15">
      <c r="Q2" s="2" t="s">
        <v>282</v>
      </c>
    </row>
    <row r="4" spans="1:29" ht="19.899999999999999" customHeight="1" x14ac:dyDescent="0.15">
      <c r="Q4" s="4"/>
      <c r="R4" s="5"/>
      <c r="S4" s="6" t="s">
        <v>0</v>
      </c>
      <c r="T4" s="7">
        <v>1</v>
      </c>
      <c r="U4" s="7">
        <v>1</v>
      </c>
      <c r="V4" s="7">
        <v>1</v>
      </c>
      <c r="W4" s="7">
        <v>1</v>
      </c>
      <c r="X4" s="7">
        <v>1</v>
      </c>
      <c r="Y4" s="7">
        <v>1</v>
      </c>
      <c r="Z4" s="7">
        <v>1</v>
      </c>
      <c r="AA4" s="7">
        <v>1</v>
      </c>
      <c r="AB4" s="7">
        <v>1</v>
      </c>
      <c r="AC4" s="7">
        <v>1</v>
      </c>
    </row>
    <row r="5" spans="1:29" ht="19.899999999999999" customHeight="1" x14ac:dyDescent="0.15">
      <c r="Q5" s="4" t="s">
        <v>1</v>
      </c>
      <c r="R5" s="5" t="s">
        <v>4</v>
      </c>
      <c r="S5" s="4" t="s">
        <v>2</v>
      </c>
      <c r="T5" s="8" t="s">
        <v>43</v>
      </c>
      <c r="U5" s="8" t="s">
        <v>42</v>
      </c>
      <c r="V5" s="8" t="s">
        <v>41</v>
      </c>
      <c r="W5" s="8" t="s">
        <v>40</v>
      </c>
      <c r="X5" s="8" t="s">
        <v>39</v>
      </c>
      <c r="Y5" s="8" t="s">
        <v>38</v>
      </c>
      <c r="Z5" s="8" t="s">
        <v>37</v>
      </c>
      <c r="AA5" s="8" t="s">
        <v>33</v>
      </c>
      <c r="AB5" s="8" t="s">
        <v>34</v>
      </c>
      <c r="AC5" s="8" t="s">
        <v>36</v>
      </c>
    </row>
    <row r="6" spans="1:29" ht="19.899999999999999" customHeight="1" x14ac:dyDescent="0.15">
      <c r="Q6" s="9" t="s">
        <v>10</v>
      </c>
      <c r="R6" s="9">
        <v>2</v>
      </c>
      <c r="S6" s="10" t="str">
        <f t="shared" ref="S6:S15" si="0">Q6&amp;"(n="&amp;R6&amp;")"</f>
        <v>16～19歳(n=2)</v>
      </c>
      <c r="T6" s="11">
        <v>0</v>
      </c>
      <c r="U6" s="11">
        <v>50</v>
      </c>
      <c r="V6" s="11">
        <v>0</v>
      </c>
      <c r="W6" s="11">
        <v>0</v>
      </c>
      <c r="X6" s="11">
        <v>0</v>
      </c>
      <c r="Y6" s="11">
        <v>0</v>
      </c>
      <c r="Z6" s="11">
        <v>50</v>
      </c>
      <c r="AA6" s="11">
        <v>0</v>
      </c>
      <c r="AB6" s="11">
        <v>0</v>
      </c>
      <c r="AC6" s="11">
        <v>0</v>
      </c>
    </row>
    <row r="7" spans="1:29" ht="19.899999999999999" customHeight="1" x14ac:dyDescent="0.15">
      <c r="Q7" s="9" t="s">
        <v>11</v>
      </c>
      <c r="R7" s="9">
        <v>10</v>
      </c>
      <c r="S7" s="10" t="str">
        <f t="shared" si="0"/>
        <v>20～29歳(n=10)</v>
      </c>
      <c r="T7" s="11">
        <v>30</v>
      </c>
      <c r="U7" s="11">
        <v>20</v>
      </c>
      <c r="V7" s="11">
        <v>10</v>
      </c>
      <c r="W7" s="11">
        <v>0</v>
      </c>
      <c r="X7" s="11">
        <v>10</v>
      </c>
      <c r="Y7" s="11">
        <v>0</v>
      </c>
      <c r="Z7" s="11">
        <v>10</v>
      </c>
      <c r="AA7" s="11">
        <v>20</v>
      </c>
      <c r="AB7" s="11">
        <v>0</v>
      </c>
      <c r="AC7" s="11">
        <v>0</v>
      </c>
    </row>
    <row r="8" spans="1:29" ht="19.899999999999999" customHeight="1" x14ac:dyDescent="0.15">
      <c r="Q8" s="9" t="s">
        <v>12</v>
      </c>
      <c r="R8" s="9">
        <v>13</v>
      </c>
      <c r="S8" s="10" t="str">
        <f t="shared" si="0"/>
        <v>30～39歳(n=13)</v>
      </c>
      <c r="T8" s="11">
        <v>23.1</v>
      </c>
      <c r="U8" s="11">
        <v>30.8</v>
      </c>
      <c r="V8" s="11">
        <v>7.7</v>
      </c>
      <c r="W8" s="11">
        <v>7.7</v>
      </c>
      <c r="X8" s="11">
        <v>0</v>
      </c>
      <c r="Y8" s="11">
        <v>7.7</v>
      </c>
      <c r="Z8" s="11">
        <v>7.7</v>
      </c>
      <c r="AA8" s="11">
        <v>7.7</v>
      </c>
      <c r="AB8" s="11">
        <v>7.7</v>
      </c>
      <c r="AC8" s="11">
        <v>0</v>
      </c>
    </row>
    <row r="9" spans="1:29" ht="19.899999999999999" customHeight="1" x14ac:dyDescent="0.15">
      <c r="Q9" s="9" t="s">
        <v>13</v>
      </c>
      <c r="R9" s="9">
        <v>10</v>
      </c>
      <c r="S9" s="10" t="str">
        <f t="shared" si="0"/>
        <v>40～49歳(n=10)</v>
      </c>
      <c r="T9" s="11">
        <v>20</v>
      </c>
      <c r="U9" s="11">
        <v>30</v>
      </c>
      <c r="V9" s="11">
        <v>20</v>
      </c>
      <c r="W9" s="11">
        <v>0</v>
      </c>
      <c r="X9" s="11">
        <v>0</v>
      </c>
      <c r="Y9" s="11">
        <v>20</v>
      </c>
      <c r="Z9" s="11">
        <v>0</v>
      </c>
      <c r="AA9" s="11">
        <v>10</v>
      </c>
      <c r="AB9" s="11">
        <v>0</v>
      </c>
      <c r="AC9" s="11">
        <v>0</v>
      </c>
    </row>
    <row r="10" spans="1:29" ht="19.899999999999999" customHeight="1" x14ac:dyDescent="0.15">
      <c r="Q10" s="9" t="s">
        <v>14</v>
      </c>
      <c r="R10" s="9">
        <v>15</v>
      </c>
      <c r="S10" s="10" t="str">
        <f t="shared" si="0"/>
        <v>50～59歳(n=15)</v>
      </c>
      <c r="T10" s="11">
        <v>6.7</v>
      </c>
      <c r="U10" s="11">
        <v>13.3</v>
      </c>
      <c r="V10" s="11">
        <v>20</v>
      </c>
      <c r="W10" s="11">
        <v>6.7</v>
      </c>
      <c r="X10" s="11">
        <v>0</v>
      </c>
      <c r="Y10" s="11">
        <v>13.3</v>
      </c>
      <c r="Z10" s="11">
        <v>20</v>
      </c>
      <c r="AA10" s="11">
        <v>6.7</v>
      </c>
      <c r="AB10" s="11">
        <v>0</v>
      </c>
      <c r="AC10" s="11">
        <v>13.3</v>
      </c>
    </row>
    <row r="11" spans="1:29" ht="19.899999999999999" customHeight="1" x14ac:dyDescent="0.15">
      <c r="Q11" s="9" t="s">
        <v>15</v>
      </c>
      <c r="R11" s="9">
        <v>6</v>
      </c>
      <c r="S11" s="10" t="str">
        <f t="shared" si="0"/>
        <v>60～64歳(n=6)</v>
      </c>
      <c r="T11" s="11">
        <v>33.299999999999997</v>
      </c>
      <c r="U11" s="11">
        <v>33.299999999999997</v>
      </c>
      <c r="V11" s="11">
        <v>16.7</v>
      </c>
      <c r="W11" s="11">
        <v>0</v>
      </c>
      <c r="X11" s="11">
        <v>0</v>
      </c>
      <c r="Y11" s="11">
        <v>16.7</v>
      </c>
      <c r="Z11" s="11">
        <v>0</v>
      </c>
      <c r="AA11" s="11">
        <v>0</v>
      </c>
      <c r="AB11" s="11">
        <v>0</v>
      </c>
      <c r="AC11" s="11">
        <v>0</v>
      </c>
    </row>
    <row r="12" spans="1:29" ht="19.899999999999999" customHeight="1" x14ac:dyDescent="0.15">
      <c r="Q12" s="9" t="s">
        <v>16</v>
      </c>
      <c r="R12" s="9">
        <v>6</v>
      </c>
      <c r="S12" s="10" t="str">
        <f t="shared" si="0"/>
        <v>65～69歳(n=6)</v>
      </c>
      <c r="T12" s="11">
        <v>33.299999999999997</v>
      </c>
      <c r="U12" s="11">
        <v>0</v>
      </c>
      <c r="V12" s="11">
        <v>16.7</v>
      </c>
      <c r="W12" s="11">
        <v>0</v>
      </c>
      <c r="X12" s="11">
        <v>0</v>
      </c>
      <c r="Y12" s="11">
        <v>16.7</v>
      </c>
      <c r="Z12" s="11">
        <v>16.7</v>
      </c>
      <c r="AA12" s="11">
        <v>0</v>
      </c>
      <c r="AB12" s="11">
        <v>16.7</v>
      </c>
      <c r="AC12" s="11">
        <v>0</v>
      </c>
    </row>
    <row r="13" spans="1:29" ht="19.899999999999999" customHeight="1" x14ac:dyDescent="0.15">
      <c r="Q13" s="9" t="s">
        <v>17</v>
      </c>
      <c r="R13" s="9">
        <v>15</v>
      </c>
      <c r="S13" s="10" t="str">
        <f t="shared" si="0"/>
        <v>70～74歳(n=15)</v>
      </c>
      <c r="T13" s="11">
        <v>20</v>
      </c>
      <c r="U13" s="11">
        <v>0</v>
      </c>
      <c r="V13" s="11">
        <v>46.7</v>
      </c>
      <c r="W13" s="11">
        <v>0</v>
      </c>
      <c r="X13" s="11">
        <v>0</v>
      </c>
      <c r="Y13" s="11">
        <v>6.7</v>
      </c>
      <c r="Z13" s="11">
        <v>0</v>
      </c>
      <c r="AA13" s="11">
        <v>20</v>
      </c>
      <c r="AB13" s="11">
        <v>0</v>
      </c>
      <c r="AC13" s="11">
        <v>6.7</v>
      </c>
    </row>
    <row r="14" spans="1:29" ht="19.899999999999999" customHeight="1" x14ac:dyDescent="0.15">
      <c r="Q14" s="9" t="s">
        <v>18</v>
      </c>
      <c r="R14" s="9">
        <v>19</v>
      </c>
      <c r="S14" s="10" t="str">
        <f t="shared" si="0"/>
        <v>75歳以上(n=19)</v>
      </c>
      <c r="T14" s="11">
        <v>21.1</v>
      </c>
      <c r="U14" s="11">
        <v>5.3</v>
      </c>
      <c r="V14" s="11">
        <v>21.1</v>
      </c>
      <c r="W14" s="11">
        <v>0</v>
      </c>
      <c r="X14" s="11">
        <v>5.3</v>
      </c>
      <c r="Y14" s="11">
        <v>10.5</v>
      </c>
      <c r="Z14" s="11">
        <v>5.3</v>
      </c>
      <c r="AA14" s="11">
        <v>26.3</v>
      </c>
      <c r="AB14" s="11">
        <v>5.3</v>
      </c>
      <c r="AC14" s="11">
        <v>0</v>
      </c>
    </row>
    <row r="15" spans="1:29" ht="19.899999999999999" customHeight="1" x14ac:dyDescent="0.15">
      <c r="Q15" s="9" t="s">
        <v>5</v>
      </c>
      <c r="R15" s="9">
        <v>1</v>
      </c>
      <c r="S15" s="10" t="str">
        <f t="shared" si="0"/>
        <v>（無効回答）(n=1)</v>
      </c>
      <c r="T15" s="11">
        <v>0</v>
      </c>
      <c r="U15" s="11">
        <v>0</v>
      </c>
      <c r="V15" s="11">
        <v>0</v>
      </c>
      <c r="W15" s="11">
        <v>0</v>
      </c>
      <c r="X15" s="11">
        <v>0</v>
      </c>
      <c r="Y15" s="11">
        <v>100</v>
      </c>
      <c r="Z15" s="11">
        <v>0</v>
      </c>
      <c r="AA15" s="11">
        <v>0</v>
      </c>
      <c r="AB15" s="11">
        <v>0</v>
      </c>
      <c r="AC15" s="11">
        <v>0</v>
      </c>
    </row>
    <row r="17" spans="17:17" ht="19.899999999999999" customHeight="1" x14ac:dyDescent="0.15">
      <c r="Q17" s="34" t="s">
        <v>229</v>
      </c>
    </row>
  </sheetData>
  <phoneticPr fontId="8"/>
  <pageMargins left="0" right="0" top="0.39370078740157483" bottom="0" header="0.31496062992125984" footer="0.31496062992125984"/>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A18"/>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293</v>
      </c>
    </row>
    <row r="4" spans="1:27" ht="19.899999999999999" customHeight="1" x14ac:dyDescent="0.15">
      <c r="Q4" s="4"/>
      <c r="R4" s="5"/>
      <c r="S4" s="6" t="s">
        <v>107</v>
      </c>
      <c r="T4" s="7">
        <v>1</v>
      </c>
      <c r="U4" s="7">
        <v>1</v>
      </c>
      <c r="V4" s="7">
        <v>1</v>
      </c>
      <c r="W4" s="7">
        <v>1</v>
      </c>
      <c r="X4" s="7">
        <v>1</v>
      </c>
    </row>
    <row r="5" spans="1:27" ht="19.899999999999999" customHeight="1" x14ac:dyDescent="0.15">
      <c r="Q5" s="4" t="s">
        <v>1</v>
      </c>
      <c r="R5" s="5" t="s">
        <v>4</v>
      </c>
      <c r="S5" s="4" t="s">
        <v>2</v>
      </c>
      <c r="T5" s="8" t="s">
        <v>388</v>
      </c>
      <c r="U5" s="8" t="s">
        <v>389</v>
      </c>
      <c r="V5" s="8" t="s">
        <v>281</v>
      </c>
      <c r="W5" s="8" t="s">
        <v>75</v>
      </c>
      <c r="X5" s="8" t="s">
        <v>5</v>
      </c>
    </row>
    <row r="6" spans="1:27" ht="19.899999999999999" customHeight="1" x14ac:dyDescent="0.15">
      <c r="Q6" s="9" t="s">
        <v>10</v>
      </c>
      <c r="R6" s="9">
        <v>19</v>
      </c>
      <c r="S6" s="10" t="str">
        <f t="shared" ref="S6:S15" si="0">Q6&amp;"(n="&amp;R6&amp;")"</f>
        <v>16～19歳(n=19)</v>
      </c>
      <c r="T6" s="11">
        <v>15.8</v>
      </c>
      <c r="U6" s="11">
        <v>0</v>
      </c>
      <c r="V6" s="11">
        <v>36.799999999999997</v>
      </c>
      <c r="W6" s="11">
        <v>47.4</v>
      </c>
      <c r="X6" s="11">
        <v>0</v>
      </c>
      <c r="Y6" s="12"/>
      <c r="Z6" s="12"/>
      <c r="AA6" s="12"/>
    </row>
    <row r="7" spans="1:27" ht="19.899999999999999" customHeight="1" x14ac:dyDescent="0.15">
      <c r="Q7" s="9" t="s">
        <v>11</v>
      </c>
      <c r="R7" s="9">
        <v>61</v>
      </c>
      <c r="S7" s="10" t="str">
        <f t="shared" si="0"/>
        <v>20～29歳(n=61)</v>
      </c>
      <c r="T7" s="11">
        <v>24.6</v>
      </c>
      <c r="U7" s="11">
        <v>1.6</v>
      </c>
      <c r="V7" s="11">
        <v>21.3</v>
      </c>
      <c r="W7" s="11">
        <v>52.5</v>
      </c>
      <c r="X7" s="11">
        <v>0</v>
      </c>
      <c r="Y7" s="12"/>
      <c r="Z7" s="12"/>
      <c r="AA7" s="12"/>
    </row>
    <row r="8" spans="1:27" ht="19.899999999999999" customHeight="1" x14ac:dyDescent="0.15">
      <c r="Q8" s="9" t="s">
        <v>12</v>
      </c>
      <c r="R8" s="9">
        <v>114</v>
      </c>
      <c r="S8" s="10" t="str">
        <f t="shared" si="0"/>
        <v>30～39歳(n=114)</v>
      </c>
      <c r="T8" s="11">
        <v>15.8</v>
      </c>
      <c r="U8" s="11">
        <v>4.4000000000000004</v>
      </c>
      <c r="V8" s="11">
        <v>29.8</v>
      </c>
      <c r="W8" s="11">
        <v>50</v>
      </c>
      <c r="X8" s="11">
        <v>0</v>
      </c>
      <c r="Y8" s="12"/>
      <c r="Z8" s="12"/>
      <c r="AA8" s="12"/>
    </row>
    <row r="9" spans="1:27" ht="19.899999999999999" customHeight="1" x14ac:dyDescent="0.15">
      <c r="Q9" s="9" t="s">
        <v>13</v>
      </c>
      <c r="R9" s="9">
        <v>197</v>
      </c>
      <c r="S9" s="10" t="str">
        <f t="shared" si="0"/>
        <v>40～49歳(n=197)</v>
      </c>
      <c r="T9" s="11">
        <v>22.8</v>
      </c>
      <c r="U9" s="11">
        <v>3.6</v>
      </c>
      <c r="V9" s="11">
        <v>38.6</v>
      </c>
      <c r="W9" s="11">
        <v>34.5</v>
      </c>
      <c r="X9" s="11">
        <v>0.5</v>
      </c>
      <c r="Y9" s="12"/>
      <c r="Z9" s="12"/>
      <c r="AA9" s="12"/>
    </row>
    <row r="10" spans="1:27" ht="19.899999999999999" customHeight="1" x14ac:dyDescent="0.15">
      <c r="Q10" s="9" t="s">
        <v>14</v>
      </c>
      <c r="R10" s="9">
        <v>242</v>
      </c>
      <c r="S10" s="10" t="str">
        <f t="shared" si="0"/>
        <v>50～59歳(n=242)</v>
      </c>
      <c r="T10" s="11">
        <v>20.7</v>
      </c>
      <c r="U10" s="11">
        <v>5</v>
      </c>
      <c r="V10" s="11">
        <v>35.1</v>
      </c>
      <c r="W10" s="11">
        <v>37.6</v>
      </c>
      <c r="X10" s="11">
        <v>1.7</v>
      </c>
      <c r="Y10" s="12"/>
      <c r="Z10" s="12"/>
      <c r="AA10" s="12"/>
    </row>
    <row r="11" spans="1:27" ht="19.899999999999999" customHeight="1" x14ac:dyDescent="0.15">
      <c r="Q11" s="9" t="s">
        <v>15</v>
      </c>
      <c r="R11" s="9">
        <v>112</v>
      </c>
      <c r="S11" s="10" t="str">
        <f t="shared" si="0"/>
        <v>60～64歳(n=112)</v>
      </c>
      <c r="T11" s="11">
        <v>11.6</v>
      </c>
      <c r="U11" s="11">
        <v>2.7</v>
      </c>
      <c r="V11" s="11">
        <v>43.8</v>
      </c>
      <c r="W11" s="11">
        <v>41.1</v>
      </c>
      <c r="X11" s="11">
        <v>0.9</v>
      </c>
      <c r="Y11" s="12"/>
      <c r="Z11" s="12"/>
      <c r="AA11" s="12"/>
    </row>
    <row r="12" spans="1:27" ht="19.899999999999999" customHeight="1" x14ac:dyDescent="0.15">
      <c r="Q12" s="9" t="s">
        <v>16</v>
      </c>
      <c r="R12" s="9">
        <v>95</v>
      </c>
      <c r="S12" s="10" t="str">
        <f t="shared" si="0"/>
        <v>65～69歳(n=95)</v>
      </c>
      <c r="T12" s="11">
        <v>18.899999999999999</v>
      </c>
      <c r="U12" s="11">
        <v>2.1</v>
      </c>
      <c r="V12" s="11">
        <v>42.1</v>
      </c>
      <c r="W12" s="11">
        <v>36.799999999999997</v>
      </c>
      <c r="X12" s="11">
        <v>0</v>
      </c>
      <c r="Y12" s="12"/>
      <c r="Z12" s="12"/>
      <c r="AA12" s="12"/>
    </row>
    <row r="13" spans="1:27" ht="19.899999999999999" customHeight="1" x14ac:dyDescent="0.15">
      <c r="Q13" s="9" t="s">
        <v>17</v>
      </c>
      <c r="R13" s="9">
        <v>184</v>
      </c>
      <c r="S13" s="10" t="str">
        <f t="shared" si="0"/>
        <v>70～74歳(n=184)</v>
      </c>
      <c r="T13" s="11">
        <v>20.100000000000001</v>
      </c>
      <c r="U13" s="11">
        <v>2.2000000000000002</v>
      </c>
      <c r="V13" s="11">
        <v>43.5</v>
      </c>
      <c r="W13" s="11">
        <v>33.200000000000003</v>
      </c>
      <c r="X13" s="11">
        <v>1.1000000000000001</v>
      </c>
      <c r="Y13" s="12"/>
      <c r="Z13" s="12"/>
      <c r="AA13" s="12"/>
    </row>
    <row r="14" spans="1:27" ht="19.899999999999999" customHeight="1" x14ac:dyDescent="0.15">
      <c r="Q14" s="9" t="s">
        <v>18</v>
      </c>
      <c r="R14" s="9">
        <v>169</v>
      </c>
      <c r="S14" s="10" t="str">
        <f t="shared" si="0"/>
        <v>75歳以上(n=169)</v>
      </c>
      <c r="T14" s="11">
        <v>17.8</v>
      </c>
      <c r="U14" s="11">
        <v>3</v>
      </c>
      <c r="V14" s="11">
        <v>38.5</v>
      </c>
      <c r="W14" s="11">
        <v>34.9</v>
      </c>
      <c r="X14" s="11">
        <v>5.9</v>
      </c>
      <c r="Y14" s="12"/>
      <c r="Z14" s="12"/>
      <c r="AA14" s="12"/>
    </row>
    <row r="15" spans="1:27" ht="19.899999999999999" customHeight="1" x14ac:dyDescent="0.15">
      <c r="Q15" s="9" t="s">
        <v>5</v>
      </c>
      <c r="R15" s="9">
        <v>17</v>
      </c>
      <c r="S15" s="10" t="str">
        <f t="shared" si="0"/>
        <v>（無効回答）(n=17)</v>
      </c>
      <c r="T15" s="11">
        <v>5.9</v>
      </c>
      <c r="U15" s="11">
        <v>0</v>
      </c>
      <c r="V15" s="11">
        <v>11.8</v>
      </c>
      <c r="W15" s="11">
        <v>52.9</v>
      </c>
      <c r="X15" s="11">
        <v>29.4</v>
      </c>
      <c r="Y15" s="14" t="s">
        <v>19</v>
      </c>
    </row>
    <row r="17" spans="17:17" ht="19.899999999999999" customHeight="1" x14ac:dyDescent="0.15">
      <c r="Q17" s="3"/>
    </row>
    <row r="18" spans="17:17" ht="19.899999999999999" customHeight="1" x14ac:dyDescent="0.15">
      <c r="Q18" s="3"/>
    </row>
  </sheetData>
  <phoneticPr fontId="8"/>
  <pageMargins left="0" right="0" top="0.39370078740157483" bottom="0"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M3:P11"/>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3" spans="13:16" ht="19.899999999999999" customHeight="1" x14ac:dyDescent="0.15">
      <c r="M3" s="2" t="s">
        <v>294</v>
      </c>
    </row>
    <row r="4" spans="13:16" ht="19.899999999999999" customHeight="1" x14ac:dyDescent="0.15">
      <c r="M4" s="21" t="s">
        <v>29</v>
      </c>
      <c r="N4" s="23" t="s">
        <v>162</v>
      </c>
      <c r="O4" s="17">
        <v>187</v>
      </c>
      <c r="P4" s="16">
        <v>15.5</v>
      </c>
    </row>
    <row r="5" spans="13:16" ht="19.899999999999999" customHeight="1" x14ac:dyDescent="0.15">
      <c r="M5" s="21" t="s">
        <v>28</v>
      </c>
      <c r="N5" s="23" t="s">
        <v>163</v>
      </c>
      <c r="O5" s="17">
        <v>102</v>
      </c>
      <c r="P5" s="16">
        <v>8.4</v>
      </c>
    </row>
    <row r="6" spans="13:16" ht="19.899999999999999" customHeight="1" x14ac:dyDescent="0.15">
      <c r="M6" s="21" t="s">
        <v>27</v>
      </c>
      <c r="N6" s="20" t="s">
        <v>103</v>
      </c>
      <c r="O6" s="17">
        <v>57</v>
      </c>
      <c r="P6" s="16">
        <v>4.7</v>
      </c>
    </row>
    <row r="7" spans="13:16" ht="19.899999999999999" customHeight="1" x14ac:dyDescent="0.15">
      <c r="M7" s="21" t="s">
        <v>26</v>
      </c>
      <c r="N7" s="20" t="s">
        <v>102</v>
      </c>
      <c r="O7" s="17">
        <v>824</v>
      </c>
      <c r="P7" s="16">
        <v>68.099999999999994</v>
      </c>
    </row>
    <row r="8" spans="13:16" ht="19.899999999999999" customHeight="1" x14ac:dyDescent="0.15">
      <c r="M8" s="21" t="s">
        <v>25</v>
      </c>
      <c r="N8" s="20" t="s">
        <v>5</v>
      </c>
      <c r="O8" s="17">
        <v>40</v>
      </c>
      <c r="P8" s="16">
        <v>3.3</v>
      </c>
    </row>
    <row r="9" spans="13:16" ht="19.899999999999999" customHeight="1" x14ac:dyDescent="0.15">
      <c r="M9" s="19"/>
      <c r="N9" s="18" t="s">
        <v>4</v>
      </c>
      <c r="O9" s="17">
        <v>1210</v>
      </c>
      <c r="P9" s="16">
        <v>100</v>
      </c>
    </row>
    <row r="11" spans="13:16" ht="19.899999999999999" customHeight="1" x14ac:dyDescent="0.15">
      <c r="M11" s="3"/>
    </row>
  </sheetData>
  <phoneticPr fontId="8"/>
  <pageMargins left="0" right="0" top="0.39370078740157483" bottom="0"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15"/>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0" ht="19.899999999999999" customHeight="1" x14ac:dyDescent="0.15">
      <c r="A1" s="1"/>
    </row>
    <row r="2" spans="1:30" ht="19.899999999999999" customHeight="1" x14ac:dyDescent="0.15">
      <c r="Q2" s="2" t="s">
        <v>294</v>
      </c>
    </row>
    <row r="4" spans="1:30" ht="19.899999999999999" customHeight="1" x14ac:dyDescent="0.15">
      <c r="Q4" s="4"/>
      <c r="R4" s="5"/>
      <c r="S4" s="6" t="s">
        <v>107</v>
      </c>
      <c r="T4" s="7">
        <v>1</v>
      </c>
      <c r="U4" s="7">
        <v>1</v>
      </c>
      <c r="V4" s="7">
        <v>1</v>
      </c>
      <c r="W4" s="7">
        <v>1</v>
      </c>
      <c r="X4" s="7">
        <v>1</v>
      </c>
    </row>
    <row r="5" spans="1:30" ht="19.899999999999999" customHeight="1" x14ac:dyDescent="0.15">
      <c r="Q5" s="4" t="s">
        <v>1</v>
      </c>
      <c r="R5" s="5" t="s">
        <v>180</v>
      </c>
      <c r="S5" s="4" t="s">
        <v>84</v>
      </c>
      <c r="T5" s="8" t="s">
        <v>106</v>
      </c>
      <c r="U5" s="8" t="s">
        <v>105</v>
      </c>
      <c r="V5" s="8" t="s">
        <v>104</v>
      </c>
      <c r="W5" s="8" t="s">
        <v>102</v>
      </c>
      <c r="X5" s="8" t="s">
        <v>5</v>
      </c>
    </row>
    <row r="6" spans="1:30" ht="19.899999999999999" customHeight="1" x14ac:dyDescent="0.15">
      <c r="Q6" s="9" t="s">
        <v>181</v>
      </c>
      <c r="R6" s="9">
        <v>1367</v>
      </c>
      <c r="S6" s="10" t="str">
        <f t="shared" ref="S6:S10" si="0">Q6&amp;"(n="&amp;TEXT(R6,"#,##0")&amp;")"</f>
        <v>R1(n=1,367)</v>
      </c>
      <c r="T6" s="11">
        <v>25.749817117776153</v>
      </c>
      <c r="U6" s="11">
        <v>9.217264081931237</v>
      </c>
      <c r="V6" s="11">
        <v>5.1207022677395759</v>
      </c>
      <c r="W6" s="11">
        <v>58.010241404535478</v>
      </c>
      <c r="X6" s="11">
        <v>1.9019751280175567</v>
      </c>
    </row>
    <row r="7" spans="1:30" ht="19.899999999999999" customHeight="1" x14ac:dyDescent="0.15">
      <c r="Q7" s="9" t="s">
        <v>182</v>
      </c>
      <c r="R7" s="9">
        <v>1378</v>
      </c>
      <c r="S7" s="10" t="str">
        <f t="shared" si="0"/>
        <v>R2(n=1,378)</v>
      </c>
      <c r="T7" s="11">
        <v>13.062409288824384</v>
      </c>
      <c r="U7" s="11">
        <v>8.7082728592162546</v>
      </c>
      <c r="V7" s="11">
        <v>2.5399129172714079</v>
      </c>
      <c r="W7" s="11">
        <v>73.512336719883891</v>
      </c>
      <c r="X7" s="11">
        <v>2.1770682148040637</v>
      </c>
    </row>
    <row r="8" spans="1:30" ht="19.899999999999999" customHeight="1" x14ac:dyDescent="0.15">
      <c r="Q8" s="9" t="s">
        <v>183</v>
      </c>
      <c r="R8" s="9">
        <v>1105</v>
      </c>
      <c r="S8" s="10" t="str">
        <f t="shared" si="0"/>
        <v>R3(n=1,105)</v>
      </c>
      <c r="T8" s="11">
        <v>17.5</v>
      </c>
      <c r="U8" s="11">
        <v>7.6</v>
      </c>
      <c r="V8" s="11">
        <v>3.3</v>
      </c>
      <c r="W8" s="11">
        <v>67.599999999999994</v>
      </c>
      <c r="X8" s="11">
        <v>4</v>
      </c>
    </row>
    <row r="9" spans="1:30" ht="19.899999999999999" customHeight="1" x14ac:dyDescent="0.15">
      <c r="Q9" s="9" t="s">
        <v>184</v>
      </c>
      <c r="R9" s="9">
        <v>1193</v>
      </c>
      <c r="S9" s="10" t="str">
        <f t="shared" si="0"/>
        <v>R4(n=1,193)</v>
      </c>
      <c r="T9" s="11">
        <v>16.600000000000001</v>
      </c>
      <c r="U9" s="11">
        <v>7.9</v>
      </c>
      <c r="V9" s="11">
        <v>3.6</v>
      </c>
      <c r="W9" s="11">
        <v>68.8</v>
      </c>
      <c r="X9" s="11">
        <v>3.1</v>
      </c>
    </row>
    <row r="10" spans="1:30" ht="19.899999999999999" customHeight="1" x14ac:dyDescent="0.15">
      <c r="Q10" s="9" t="s">
        <v>240</v>
      </c>
      <c r="R10" s="9">
        <v>1211</v>
      </c>
      <c r="S10" s="10" t="str">
        <f t="shared" si="0"/>
        <v>R5(n=1,211)</v>
      </c>
      <c r="T10" s="11">
        <v>15.7</v>
      </c>
      <c r="U10" s="11">
        <v>10.4</v>
      </c>
      <c r="V10" s="11">
        <v>3.6</v>
      </c>
      <c r="W10" s="11">
        <v>68.3</v>
      </c>
      <c r="X10" s="11">
        <v>2</v>
      </c>
    </row>
    <row r="11" spans="1:30" ht="19.899999999999999" customHeight="1" x14ac:dyDescent="0.15">
      <c r="Q11" s="9" t="s">
        <v>274</v>
      </c>
      <c r="R11" s="9">
        <v>1210</v>
      </c>
      <c r="S11" s="10" t="str">
        <f t="shared" ref="S11" si="1">Q11&amp;"(n="&amp;TEXT(R11,"#,##0")&amp;")"</f>
        <v>R6(n=1,210)</v>
      </c>
      <c r="T11" s="11">
        <v>15.5</v>
      </c>
      <c r="U11" s="11">
        <v>8.4</v>
      </c>
      <c r="V11" s="11">
        <v>4.7</v>
      </c>
      <c r="W11" s="11">
        <v>68.099999999999994</v>
      </c>
      <c r="X11" s="11">
        <v>3.3</v>
      </c>
    </row>
    <row r="13" spans="1:30" ht="19.899999999999999" customHeight="1" x14ac:dyDescent="0.15">
      <c r="Q13" s="3"/>
    </row>
    <row r="15" spans="1:30" ht="19.899999999999999" customHeight="1" x14ac:dyDescent="0.15">
      <c r="AD15" s="14"/>
    </row>
  </sheetData>
  <phoneticPr fontId="8"/>
  <pageMargins left="0" right="0" top="0.39370078740157483" bottom="0"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15"/>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0" ht="19.899999999999999" customHeight="1" x14ac:dyDescent="0.15">
      <c r="A1" s="1"/>
    </row>
    <row r="2" spans="1:30" ht="19.899999999999999" customHeight="1" x14ac:dyDescent="0.15">
      <c r="Q2" s="2" t="s">
        <v>294</v>
      </c>
    </row>
    <row r="4" spans="1:30" ht="19.899999999999999" customHeight="1" x14ac:dyDescent="0.15">
      <c r="Q4" s="4"/>
      <c r="R4" s="5"/>
      <c r="S4" s="6" t="s">
        <v>107</v>
      </c>
      <c r="T4" s="7">
        <v>1</v>
      </c>
      <c r="U4" s="7">
        <v>1</v>
      </c>
      <c r="V4" s="7">
        <v>1</v>
      </c>
      <c r="W4" s="7">
        <v>1</v>
      </c>
      <c r="X4" s="7">
        <v>1</v>
      </c>
    </row>
    <row r="5" spans="1:30" ht="19.899999999999999" customHeight="1" x14ac:dyDescent="0.15">
      <c r="Q5" s="4" t="s">
        <v>1</v>
      </c>
      <c r="R5" s="5" t="s">
        <v>4</v>
      </c>
      <c r="S5" s="4" t="s">
        <v>84</v>
      </c>
      <c r="T5" s="8" t="s">
        <v>106</v>
      </c>
      <c r="U5" s="8" t="s">
        <v>105</v>
      </c>
      <c r="V5" s="8" t="s">
        <v>104</v>
      </c>
      <c r="W5" s="8" t="s">
        <v>102</v>
      </c>
      <c r="X5" s="8" t="s">
        <v>5</v>
      </c>
    </row>
    <row r="6" spans="1:30" ht="19.899999999999999" customHeight="1" x14ac:dyDescent="0.15">
      <c r="Q6" s="9" t="s">
        <v>10</v>
      </c>
      <c r="R6" s="9">
        <v>19</v>
      </c>
      <c r="S6" s="10" t="str">
        <f t="shared" ref="S6:S15" si="0">Q6&amp;"(n="&amp;R6&amp;")"</f>
        <v>16～19歳(n=19)</v>
      </c>
      <c r="T6" s="11">
        <v>42.1</v>
      </c>
      <c r="U6" s="11">
        <v>5.3</v>
      </c>
      <c r="V6" s="11">
        <v>0</v>
      </c>
      <c r="W6" s="11">
        <v>52.6</v>
      </c>
      <c r="X6" s="11">
        <v>0</v>
      </c>
      <c r="Y6" s="157"/>
    </row>
    <row r="7" spans="1:30" ht="19.899999999999999" customHeight="1" x14ac:dyDescent="0.15">
      <c r="Q7" s="9" t="s">
        <v>11</v>
      </c>
      <c r="R7" s="9">
        <v>61</v>
      </c>
      <c r="S7" s="10" t="str">
        <f t="shared" si="0"/>
        <v>20～29歳(n=61)</v>
      </c>
      <c r="T7" s="11">
        <v>24.6</v>
      </c>
      <c r="U7" s="11">
        <v>13.1</v>
      </c>
      <c r="V7" s="11">
        <v>3.3</v>
      </c>
      <c r="W7" s="11">
        <v>59</v>
      </c>
      <c r="X7" s="11">
        <v>0</v>
      </c>
      <c r="Y7" s="157"/>
    </row>
    <row r="8" spans="1:30" ht="19.899999999999999" customHeight="1" x14ac:dyDescent="0.15">
      <c r="Q8" s="9" t="s">
        <v>12</v>
      </c>
      <c r="R8" s="9">
        <v>114</v>
      </c>
      <c r="S8" s="10" t="str">
        <f t="shared" si="0"/>
        <v>30～39歳(n=114)</v>
      </c>
      <c r="T8" s="11">
        <v>14.9</v>
      </c>
      <c r="U8" s="11">
        <v>10.5</v>
      </c>
      <c r="V8" s="11">
        <v>7</v>
      </c>
      <c r="W8" s="11">
        <v>67.5</v>
      </c>
      <c r="X8" s="11">
        <v>0</v>
      </c>
      <c r="Y8" s="157"/>
    </row>
    <row r="9" spans="1:30" ht="19.899999999999999" customHeight="1" x14ac:dyDescent="0.15">
      <c r="Q9" s="9" t="s">
        <v>13</v>
      </c>
      <c r="R9" s="9">
        <v>197</v>
      </c>
      <c r="S9" s="10" t="str">
        <f t="shared" si="0"/>
        <v>40～49歳(n=197)</v>
      </c>
      <c r="T9" s="11">
        <v>14.7</v>
      </c>
      <c r="U9" s="11">
        <v>14.2</v>
      </c>
      <c r="V9" s="11">
        <v>6.6</v>
      </c>
      <c r="W9" s="11">
        <v>63.5</v>
      </c>
      <c r="X9" s="11">
        <v>1</v>
      </c>
      <c r="Y9" s="157"/>
    </row>
    <row r="10" spans="1:30" ht="19.899999999999999" customHeight="1" x14ac:dyDescent="0.15">
      <c r="Q10" s="9" t="s">
        <v>14</v>
      </c>
      <c r="R10" s="9">
        <v>242</v>
      </c>
      <c r="S10" s="10" t="str">
        <f t="shared" si="0"/>
        <v>50～59歳(n=242)</v>
      </c>
      <c r="T10" s="11">
        <v>13.2</v>
      </c>
      <c r="U10" s="11">
        <v>8.6999999999999993</v>
      </c>
      <c r="V10" s="11">
        <v>6.6</v>
      </c>
      <c r="W10" s="11">
        <v>69.8</v>
      </c>
      <c r="X10" s="11">
        <v>1.7</v>
      </c>
      <c r="Y10" s="157"/>
    </row>
    <row r="11" spans="1:30" ht="19.899999999999999" customHeight="1" x14ac:dyDescent="0.15">
      <c r="Q11" s="9" t="s">
        <v>15</v>
      </c>
      <c r="R11" s="9">
        <v>112</v>
      </c>
      <c r="S11" s="10" t="str">
        <f t="shared" si="0"/>
        <v>60～64歳(n=112)</v>
      </c>
      <c r="T11" s="11">
        <v>16.100000000000001</v>
      </c>
      <c r="U11" s="11">
        <v>3.6</v>
      </c>
      <c r="V11" s="11">
        <v>2.7</v>
      </c>
      <c r="W11" s="11">
        <v>77.7</v>
      </c>
      <c r="X11" s="11">
        <v>0</v>
      </c>
      <c r="Y11" s="157"/>
    </row>
    <row r="12" spans="1:30" ht="19.899999999999999" customHeight="1" x14ac:dyDescent="0.15">
      <c r="Q12" s="9" t="s">
        <v>16</v>
      </c>
      <c r="R12" s="9">
        <v>95</v>
      </c>
      <c r="S12" s="10" t="str">
        <f t="shared" si="0"/>
        <v>65～69歳(n=95)</v>
      </c>
      <c r="T12" s="11">
        <v>9.5</v>
      </c>
      <c r="U12" s="11">
        <v>5.3</v>
      </c>
      <c r="V12" s="11">
        <v>4.2</v>
      </c>
      <c r="W12" s="11">
        <v>76.8</v>
      </c>
      <c r="X12" s="11">
        <v>4.2</v>
      </c>
      <c r="Y12" s="157"/>
    </row>
    <row r="13" spans="1:30" ht="19.899999999999999" customHeight="1" x14ac:dyDescent="0.15">
      <c r="Q13" s="9" t="s">
        <v>17</v>
      </c>
      <c r="R13" s="9">
        <v>184</v>
      </c>
      <c r="S13" s="10" t="str">
        <f t="shared" si="0"/>
        <v>70～74歳(n=184)</v>
      </c>
      <c r="T13" s="11">
        <v>18.5</v>
      </c>
      <c r="U13" s="11">
        <v>6.5</v>
      </c>
      <c r="V13" s="11">
        <v>3.3</v>
      </c>
      <c r="W13" s="11">
        <v>66.8</v>
      </c>
      <c r="X13" s="11">
        <v>4.9000000000000004</v>
      </c>
      <c r="Y13" s="157"/>
    </row>
    <row r="14" spans="1:30" ht="19.899999999999999" customHeight="1" x14ac:dyDescent="0.15">
      <c r="Q14" s="9" t="s">
        <v>18</v>
      </c>
      <c r="R14" s="9">
        <v>169</v>
      </c>
      <c r="S14" s="10" t="str">
        <f t="shared" si="0"/>
        <v>75歳以上(n=169)</v>
      </c>
      <c r="T14" s="11">
        <v>14.8</v>
      </c>
      <c r="U14" s="11">
        <v>6.5</v>
      </c>
      <c r="V14" s="11">
        <v>2.4</v>
      </c>
      <c r="W14" s="11">
        <v>66.900000000000006</v>
      </c>
      <c r="X14" s="11">
        <v>9.5</v>
      </c>
      <c r="Y14" s="157"/>
    </row>
    <row r="15" spans="1:30" ht="19.899999999999999" customHeight="1" x14ac:dyDescent="0.15">
      <c r="Q15" s="9" t="s">
        <v>5</v>
      </c>
      <c r="R15" s="9">
        <v>17</v>
      </c>
      <c r="S15" s="10" t="str">
        <f t="shared" si="0"/>
        <v>（無効回答）(n=17)</v>
      </c>
      <c r="T15" s="11">
        <v>0</v>
      </c>
      <c r="U15" s="11">
        <v>0</v>
      </c>
      <c r="V15" s="11">
        <v>5.9</v>
      </c>
      <c r="W15" s="11">
        <v>64.7</v>
      </c>
      <c r="X15" s="11">
        <v>29.4</v>
      </c>
      <c r="Y15" s="14" t="s">
        <v>19</v>
      </c>
      <c r="AD15" s="14"/>
    </row>
  </sheetData>
  <phoneticPr fontId="8"/>
  <pageMargins left="0" right="0" top="0.39370078740157483" bottom="0" header="0.31496062992125984" footer="0.31496062992125984"/>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Q3:T15"/>
  <sheetViews>
    <sheetView view="pageBreakPreview" zoomScaleNormal="100" zoomScaleSheetLayoutView="100" workbookViewId="0"/>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295</v>
      </c>
    </row>
    <row r="4" spans="17:20" ht="16.899999999999999" customHeight="1" x14ac:dyDescent="0.15">
      <c r="Q4" s="21" t="s">
        <v>29</v>
      </c>
      <c r="R4" s="23" t="s">
        <v>251</v>
      </c>
      <c r="S4" s="17">
        <v>564</v>
      </c>
      <c r="T4" s="22">
        <v>46.6</v>
      </c>
    </row>
    <row r="5" spans="17:20" ht="16.899999999999999" customHeight="1" x14ac:dyDescent="0.15">
      <c r="Q5" s="21" t="s">
        <v>24</v>
      </c>
      <c r="R5" s="23" t="s">
        <v>254</v>
      </c>
      <c r="S5" s="17">
        <v>154</v>
      </c>
      <c r="T5" s="22">
        <v>12.7</v>
      </c>
    </row>
    <row r="6" spans="17:20" ht="16.899999999999999" customHeight="1" x14ac:dyDescent="0.15">
      <c r="Q6" s="21" t="s">
        <v>28</v>
      </c>
      <c r="R6" s="23" t="s">
        <v>252</v>
      </c>
      <c r="S6" s="17">
        <v>97</v>
      </c>
      <c r="T6" s="22">
        <v>8</v>
      </c>
    </row>
    <row r="7" spans="17:20" ht="16.899999999999999" customHeight="1" x14ac:dyDescent="0.15">
      <c r="Q7" s="21" t="s">
        <v>26</v>
      </c>
      <c r="R7" s="23" t="s">
        <v>253</v>
      </c>
      <c r="S7" s="17">
        <v>32</v>
      </c>
      <c r="T7" s="22">
        <v>2.6</v>
      </c>
    </row>
    <row r="8" spans="17:20" ht="16.899999999999999" customHeight="1" x14ac:dyDescent="0.15">
      <c r="Q8" s="21" t="s">
        <v>23</v>
      </c>
      <c r="R8" s="23" t="s">
        <v>255</v>
      </c>
      <c r="S8" s="17">
        <v>26</v>
      </c>
      <c r="T8" s="22">
        <v>2.1</v>
      </c>
    </row>
    <row r="9" spans="17:20" ht="16.899999999999999" customHeight="1" x14ac:dyDescent="0.15">
      <c r="Q9" s="21" t="s">
        <v>27</v>
      </c>
      <c r="R9" s="20" t="s">
        <v>296</v>
      </c>
      <c r="S9" s="17">
        <v>20</v>
      </c>
      <c r="T9" s="22">
        <v>1.7</v>
      </c>
    </row>
    <row r="10" spans="17:20" ht="16.899999999999999" customHeight="1" x14ac:dyDescent="0.15">
      <c r="Q10" s="21" t="s">
        <v>25</v>
      </c>
      <c r="R10" s="23" t="s">
        <v>297</v>
      </c>
      <c r="S10" s="17">
        <v>1</v>
      </c>
      <c r="T10" s="22">
        <v>0.1</v>
      </c>
    </row>
    <row r="11" spans="17:20" ht="16.899999999999999" customHeight="1" x14ac:dyDescent="0.15">
      <c r="Q11" s="21" t="s">
        <v>22</v>
      </c>
      <c r="R11" s="23" t="s">
        <v>34</v>
      </c>
      <c r="S11" s="17">
        <v>103</v>
      </c>
      <c r="T11" s="22">
        <v>8.5</v>
      </c>
    </row>
    <row r="12" spans="17:20" ht="16.899999999999999" customHeight="1" x14ac:dyDescent="0.15">
      <c r="Q12" s="21" t="s">
        <v>21</v>
      </c>
      <c r="R12" s="23" t="s">
        <v>256</v>
      </c>
      <c r="S12" s="17">
        <v>324</v>
      </c>
      <c r="T12" s="22">
        <v>26.8</v>
      </c>
    </row>
    <row r="13" spans="17:20" ht="16.899999999999999" customHeight="1" x14ac:dyDescent="0.15">
      <c r="Q13" s="21" t="s">
        <v>35</v>
      </c>
      <c r="R13" s="20" t="s">
        <v>5</v>
      </c>
      <c r="S13" s="17">
        <v>95</v>
      </c>
      <c r="T13" s="22">
        <v>7.9</v>
      </c>
    </row>
    <row r="14" spans="17:20" ht="16.899999999999999" customHeight="1" x14ac:dyDescent="0.15">
      <c r="Q14" s="19"/>
      <c r="R14" s="18" t="s">
        <v>4</v>
      </c>
      <c r="S14" s="17"/>
      <c r="T14" s="22">
        <v>0</v>
      </c>
    </row>
    <row r="15" spans="17:20" ht="16.899999999999999" customHeight="1" x14ac:dyDescent="0.15">
      <c r="Q15" s="19"/>
      <c r="R15" s="18" t="s">
        <v>54</v>
      </c>
      <c r="S15" s="17">
        <v>1210</v>
      </c>
      <c r="T15" s="22">
        <v>100</v>
      </c>
    </row>
  </sheetData>
  <sortState xmlns:xlrd2="http://schemas.microsoft.com/office/spreadsheetml/2017/richdata2" ref="Q4:T10">
    <sortCondition descending="1" ref="T4:T10"/>
  </sortState>
  <phoneticPr fontId="8"/>
  <pageMargins left="0.7" right="0.7" top="0.75" bottom="0.75" header="0.3" footer="0.3"/>
  <pageSetup paperSize="9" orientation="portrait" r:id="rId1"/>
  <colBreaks count="1" manualBreakCount="1">
    <brk id="15" min="1" max="53"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C1:O28"/>
  <sheetViews>
    <sheetView zoomScaleNormal="100" workbookViewId="0"/>
  </sheetViews>
  <sheetFormatPr defaultColWidth="9" defaultRowHeight="19.5" customHeight="1" x14ac:dyDescent="0.15"/>
  <cols>
    <col min="1" max="2" width="9" style="84"/>
    <col min="3" max="3" width="32.625" style="84" customWidth="1"/>
    <col min="4" max="13" width="8.875" style="84" customWidth="1"/>
    <col min="14" max="14" width="9" style="84"/>
    <col min="15" max="15" width="8.875" style="84" customWidth="1"/>
    <col min="16" max="16384" width="9" style="84"/>
  </cols>
  <sheetData>
    <row r="1" spans="3:15" ht="19.5" customHeight="1" x14ac:dyDescent="0.15">
      <c r="C1" s="83" t="s">
        <v>295</v>
      </c>
    </row>
    <row r="4" spans="3:15" ht="57" customHeight="1" thickBot="1" x14ac:dyDescent="0.2">
      <c r="C4" s="85" t="s">
        <v>69</v>
      </c>
      <c r="D4" s="86" t="s">
        <v>70</v>
      </c>
      <c r="E4" s="112" t="s">
        <v>10</v>
      </c>
      <c r="F4" s="113" t="s">
        <v>11</v>
      </c>
      <c r="G4" s="113" t="s">
        <v>12</v>
      </c>
      <c r="H4" s="113" t="s">
        <v>13</v>
      </c>
      <c r="I4" s="113" t="s">
        <v>14</v>
      </c>
      <c r="J4" s="113" t="s">
        <v>15</v>
      </c>
      <c r="K4" s="113" t="s">
        <v>16</v>
      </c>
      <c r="L4" s="113" t="s">
        <v>17</v>
      </c>
      <c r="M4" s="113" t="s">
        <v>370</v>
      </c>
      <c r="O4" s="87" t="s">
        <v>5</v>
      </c>
    </row>
    <row r="5" spans="3:15" ht="17.100000000000001" customHeight="1" x14ac:dyDescent="0.15">
      <c r="C5" s="168" t="s">
        <v>304</v>
      </c>
      <c r="D5" s="88">
        <v>1210</v>
      </c>
      <c r="E5" s="89">
        <v>19</v>
      </c>
      <c r="F5" s="90">
        <v>61</v>
      </c>
      <c r="G5" s="90">
        <v>114</v>
      </c>
      <c r="H5" s="90">
        <v>197</v>
      </c>
      <c r="I5" s="90">
        <v>242</v>
      </c>
      <c r="J5" s="90">
        <v>112</v>
      </c>
      <c r="K5" s="90">
        <v>95</v>
      </c>
      <c r="L5" s="90">
        <v>184</v>
      </c>
      <c r="M5" s="90">
        <v>169</v>
      </c>
      <c r="O5" s="90">
        <v>17</v>
      </c>
    </row>
    <row r="6" spans="3:15" ht="17.100000000000001" customHeight="1" thickBot="1" x14ac:dyDescent="0.2">
      <c r="C6" s="169"/>
      <c r="D6" s="100">
        <v>100</v>
      </c>
      <c r="E6" s="101">
        <v>100</v>
      </c>
      <c r="F6" s="102">
        <v>100</v>
      </c>
      <c r="G6" s="102">
        <v>100</v>
      </c>
      <c r="H6" s="102">
        <v>100</v>
      </c>
      <c r="I6" s="102">
        <v>100</v>
      </c>
      <c r="J6" s="102">
        <v>100</v>
      </c>
      <c r="K6" s="102">
        <v>100</v>
      </c>
      <c r="L6" s="102">
        <v>100</v>
      </c>
      <c r="M6" s="102">
        <v>100</v>
      </c>
      <c r="N6" s="103"/>
      <c r="O6" s="102">
        <v>100</v>
      </c>
    </row>
    <row r="7" spans="3:15" ht="17.100000000000001" customHeight="1" x14ac:dyDescent="0.15">
      <c r="C7" s="170" t="s">
        <v>332</v>
      </c>
      <c r="D7" s="91">
        <v>564</v>
      </c>
      <c r="E7" s="92">
        <v>3</v>
      </c>
      <c r="F7" s="93">
        <v>13</v>
      </c>
      <c r="G7" s="93">
        <v>29</v>
      </c>
      <c r="H7" s="93">
        <v>80</v>
      </c>
      <c r="I7" s="93">
        <v>111</v>
      </c>
      <c r="J7" s="93">
        <v>58</v>
      </c>
      <c r="K7" s="93">
        <v>48</v>
      </c>
      <c r="L7" s="93">
        <v>114</v>
      </c>
      <c r="M7" s="93">
        <v>102</v>
      </c>
      <c r="O7" s="93">
        <v>6</v>
      </c>
    </row>
    <row r="8" spans="3:15" ht="17.100000000000001" customHeight="1" x14ac:dyDescent="0.15">
      <c r="C8" s="166"/>
      <c r="D8" s="94">
        <v>46.6</v>
      </c>
      <c r="E8" s="95">
        <v>15.8</v>
      </c>
      <c r="F8" s="96">
        <v>21.3</v>
      </c>
      <c r="G8" s="96">
        <v>25.4</v>
      </c>
      <c r="H8" s="96">
        <v>40.6</v>
      </c>
      <c r="I8" s="96">
        <v>45.9</v>
      </c>
      <c r="J8" s="96">
        <v>51.8</v>
      </c>
      <c r="K8" s="96">
        <v>50.5</v>
      </c>
      <c r="L8" s="96">
        <v>62</v>
      </c>
      <c r="M8" s="96">
        <v>60.4</v>
      </c>
      <c r="O8" s="96">
        <v>35.299999999999997</v>
      </c>
    </row>
    <row r="9" spans="3:15" ht="17.100000000000001" customHeight="1" x14ac:dyDescent="0.15">
      <c r="C9" s="167" t="s">
        <v>333</v>
      </c>
      <c r="D9" s="97">
        <v>154</v>
      </c>
      <c r="E9" s="98">
        <v>4</v>
      </c>
      <c r="F9" s="99">
        <v>7</v>
      </c>
      <c r="G9" s="99">
        <v>17</v>
      </c>
      <c r="H9" s="99">
        <v>31</v>
      </c>
      <c r="I9" s="99">
        <v>20</v>
      </c>
      <c r="J9" s="99">
        <v>9</v>
      </c>
      <c r="K9" s="99">
        <v>10</v>
      </c>
      <c r="L9" s="99">
        <v>31</v>
      </c>
      <c r="M9" s="99">
        <v>24</v>
      </c>
      <c r="O9" s="99">
        <v>1</v>
      </c>
    </row>
    <row r="10" spans="3:15" ht="17.100000000000001" customHeight="1" x14ac:dyDescent="0.15">
      <c r="C10" s="166"/>
      <c r="D10" s="94">
        <v>12.7</v>
      </c>
      <c r="E10" s="95">
        <v>21.1</v>
      </c>
      <c r="F10" s="96">
        <v>11.5</v>
      </c>
      <c r="G10" s="96">
        <v>14.9</v>
      </c>
      <c r="H10" s="96">
        <v>15.7</v>
      </c>
      <c r="I10" s="96">
        <v>8.3000000000000007</v>
      </c>
      <c r="J10" s="96">
        <v>8</v>
      </c>
      <c r="K10" s="96">
        <v>10.5</v>
      </c>
      <c r="L10" s="96">
        <v>16.8</v>
      </c>
      <c r="M10" s="96">
        <v>14.2</v>
      </c>
      <c r="O10" s="96">
        <v>5.9</v>
      </c>
    </row>
    <row r="11" spans="3:15" ht="17.100000000000001" customHeight="1" x14ac:dyDescent="0.15">
      <c r="C11" s="167" t="s">
        <v>334</v>
      </c>
      <c r="D11" s="97">
        <v>97</v>
      </c>
      <c r="E11" s="98">
        <v>1</v>
      </c>
      <c r="F11" s="99">
        <v>5</v>
      </c>
      <c r="G11" s="99">
        <v>7</v>
      </c>
      <c r="H11" s="99">
        <v>15</v>
      </c>
      <c r="I11" s="99">
        <v>15</v>
      </c>
      <c r="J11" s="99">
        <v>12</v>
      </c>
      <c r="K11" s="99">
        <v>6</v>
      </c>
      <c r="L11" s="99">
        <v>19</v>
      </c>
      <c r="M11" s="99">
        <v>14</v>
      </c>
      <c r="O11" s="99">
        <v>3</v>
      </c>
    </row>
    <row r="12" spans="3:15" ht="17.100000000000001" customHeight="1" x14ac:dyDescent="0.15">
      <c r="C12" s="166"/>
      <c r="D12" s="94">
        <v>8</v>
      </c>
      <c r="E12" s="95">
        <v>5.3</v>
      </c>
      <c r="F12" s="96">
        <v>8.1999999999999993</v>
      </c>
      <c r="G12" s="96">
        <v>6.1</v>
      </c>
      <c r="H12" s="96">
        <v>7.6</v>
      </c>
      <c r="I12" s="96">
        <v>6.2</v>
      </c>
      <c r="J12" s="96">
        <v>10.7</v>
      </c>
      <c r="K12" s="96">
        <v>6.3</v>
      </c>
      <c r="L12" s="96">
        <v>10.3</v>
      </c>
      <c r="M12" s="96">
        <v>8.3000000000000007</v>
      </c>
      <c r="O12" s="96">
        <v>17.600000000000001</v>
      </c>
    </row>
    <row r="13" spans="3:15" ht="17.100000000000001" customHeight="1" x14ac:dyDescent="0.15">
      <c r="C13" s="167" t="s">
        <v>335</v>
      </c>
      <c r="D13" s="97">
        <v>32</v>
      </c>
      <c r="E13" s="98">
        <v>0</v>
      </c>
      <c r="F13" s="99">
        <v>1</v>
      </c>
      <c r="G13" s="99">
        <v>3</v>
      </c>
      <c r="H13" s="99">
        <v>8</v>
      </c>
      <c r="I13" s="99">
        <v>6</v>
      </c>
      <c r="J13" s="99">
        <v>5</v>
      </c>
      <c r="K13" s="99">
        <v>3</v>
      </c>
      <c r="L13" s="99">
        <v>4</v>
      </c>
      <c r="M13" s="99">
        <v>2</v>
      </c>
      <c r="O13" s="99">
        <v>0</v>
      </c>
    </row>
    <row r="14" spans="3:15" ht="17.100000000000001" customHeight="1" x14ac:dyDescent="0.15">
      <c r="C14" s="166"/>
      <c r="D14" s="94">
        <v>2.6</v>
      </c>
      <c r="E14" s="95">
        <v>0</v>
      </c>
      <c r="F14" s="96">
        <v>1.6</v>
      </c>
      <c r="G14" s="96">
        <v>2.6</v>
      </c>
      <c r="H14" s="96">
        <v>4.0999999999999996</v>
      </c>
      <c r="I14" s="96">
        <v>2.5</v>
      </c>
      <c r="J14" s="96">
        <v>4.5</v>
      </c>
      <c r="K14" s="96">
        <v>3.2</v>
      </c>
      <c r="L14" s="96">
        <v>2.2000000000000002</v>
      </c>
      <c r="M14" s="96">
        <v>1.2</v>
      </c>
      <c r="O14" s="96">
        <v>0</v>
      </c>
    </row>
    <row r="15" spans="3:15" ht="17.100000000000001" customHeight="1" x14ac:dyDescent="0.15">
      <c r="C15" s="167" t="s">
        <v>263</v>
      </c>
      <c r="D15" s="97">
        <v>26</v>
      </c>
      <c r="E15" s="98">
        <v>0</v>
      </c>
      <c r="F15" s="99">
        <v>1</v>
      </c>
      <c r="G15" s="99">
        <v>1</v>
      </c>
      <c r="H15" s="99">
        <v>1</v>
      </c>
      <c r="I15" s="99">
        <v>4</v>
      </c>
      <c r="J15" s="99">
        <v>3</v>
      </c>
      <c r="K15" s="99">
        <v>0</v>
      </c>
      <c r="L15" s="99">
        <v>8</v>
      </c>
      <c r="M15" s="99">
        <v>8</v>
      </c>
      <c r="O15" s="99">
        <v>0</v>
      </c>
    </row>
    <row r="16" spans="3:15" ht="17.100000000000001" customHeight="1" x14ac:dyDescent="0.15">
      <c r="C16" s="166"/>
      <c r="D16" s="94">
        <v>2.1</v>
      </c>
      <c r="E16" s="95">
        <v>0</v>
      </c>
      <c r="F16" s="96">
        <v>1.6</v>
      </c>
      <c r="G16" s="96">
        <v>0.9</v>
      </c>
      <c r="H16" s="96">
        <v>0.5</v>
      </c>
      <c r="I16" s="96">
        <v>1.7</v>
      </c>
      <c r="J16" s="96">
        <v>2.7</v>
      </c>
      <c r="K16" s="96">
        <v>0</v>
      </c>
      <c r="L16" s="96">
        <v>4.3</v>
      </c>
      <c r="M16" s="96">
        <v>4.7</v>
      </c>
      <c r="O16" s="96">
        <v>0</v>
      </c>
    </row>
    <row r="17" spans="3:15" ht="17.100000000000001" customHeight="1" x14ac:dyDescent="0.15">
      <c r="C17" s="167" t="s">
        <v>336</v>
      </c>
      <c r="D17" s="97">
        <v>20</v>
      </c>
      <c r="E17" s="98">
        <v>1</v>
      </c>
      <c r="F17" s="99">
        <v>0</v>
      </c>
      <c r="G17" s="99">
        <v>3</v>
      </c>
      <c r="H17" s="99">
        <v>4</v>
      </c>
      <c r="I17" s="99">
        <v>6</v>
      </c>
      <c r="J17" s="99">
        <v>1</v>
      </c>
      <c r="K17" s="99">
        <v>1</v>
      </c>
      <c r="L17" s="99">
        <v>1</v>
      </c>
      <c r="M17" s="99">
        <v>3</v>
      </c>
      <c r="O17" s="99">
        <v>0</v>
      </c>
    </row>
    <row r="18" spans="3:15" ht="17.100000000000001" customHeight="1" x14ac:dyDescent="0.15">
      <c r="C18" s="166"/>
      <c r="D18" s="94">
        <v>1.7</v>
      </c>
      <c r="E18" s="95">
        <v>5.3</v>
      </c>
      <c r="F18" s="96">
        <v>0</v>
      </c>
      <c r="G18" s="96">
        <v>2.6</v>
      </c>
      <c r="H18" s="96">
        <v>2</v>
      </c>
      <c r="I18" s="96">
        <v>2.5</v>
      </c>
      <c r="J18" s="96">
        <v>0.9</v>
      </c>
      <c r="K18" s="96">
        <v>1.1000000000000001</v>
      </c>
      <c r="L18" s="96">
        <v>0.5</v>
      </c>
      <c r="M18" s="96">
        <v>1.8</v>
      </c>
      <c r="O18" s="96">
        <v>0</v>
      </c>
    </row>
    <row r="19" spans="3:15" ht="17.100000000000001" customHeight="1" x14ac:dyDescent="0.15">
      <c r="C19" s="167" t="s">
        <v>337</v>
      </c>
      <c r="D19" s="97">
        <v>1</v>
      </c>
      <c r="E19" s="98">
        <v>0</v>
      </c>
      <c r="F19" s="99">
        <v>0</v>
      </c>
      <c r="G19" s="99">
        <v>0</v>
      </c>
      <c r="H19" s="99">
        <v>1</v>
      </c>
      <c r="I19" s="99">
        <v>0</v>
      </c>
      <c r="J19" s="99">
        <v>0</v>
      </c>
      <c r="K19" s="99">
        <v>0</v>
      </c>
      <c r="L19" s="99">
        <v>0</v>
      </c>
      <c r="M19" s="99">
        <v>0</v>
      </c>
      <c r="O19" s="99">
        <v>0</v>
      </c>
    </row>
    <row r="20" spans="3:15" ht="17.100000000000001" customHeight="1" x14ac:dyDescent="0.15">
      <c r="C20" s="166"/>
      <c r="D20" s="94">
        <v>0.1</v>
      </c>
      <c r="E20" s="95">
        <v>0</v>
      </c>
      <c r="F20" s="96">
        <v>0</v>
      </c>
      <c r="G20" s="96">
        <v>0</v>
      </c>
      <c r="H20" s="96">
        <v>0.5</v>
      </c>
      <c r="I20" s="96">
        <v>0</v>
      </c>
      <c r="J20" s="96">
        <v>0</v>
      </c>
      <c r="K20" s="96">
        <v>0</v>
      </c>
      <c r="L20" s="96">
        <v>0</v>
      </c>
      <c r="M20" s="96">
        <v>0</v>
      </c>
      <c r="O20" s="96">
        <v>0</v>
      </c>
    </row>
    <row r="21" spans="3:15" ht="17.100000000000001" customHeight="1" x14ac:dyDescent="0.15">
      <c r="C21" s="167" t="s">
        <v>315</v>
      </c>
      <c r="D21" s="97">
        <v>103</v>
      </c>
      <c r="E21" s="98">
        <v>2</v>
      </c>
      <c r="F21" s="99">
        <v>7</v>
      </c>
      <c r="G21" s="99">
        <v>10</v>
      </c>
      <c r="H21" s="99">
        <v>15</v>
      </c>
      <c r="I21" s="99">
        <v>33</v>
      </c>
      <c r="J21" s="99">
        <v>12</v>
      </c>
      <c r="K21" s="99">
        <v>7</v>
      </c>
      <c r="L21" s="99">
        <v>11</v>
      </c>
      <c r="M21" s="99">
        <v>5</v>
      </c>
      <c r="O21" s="99">
        <v>1</v>
      </c>
    </row>
    <row r="22" spans="3:15" ht="17.100000000000001" customHeight="1" x14ac:dyDescent="0.15">
      <c r="C22" s="166"/>
      <c r="D22" s="94">
        <v>8.5</v>
      </c>
      <c r="E22" s="95">
        <v>10.5</v>
      </c>
      <c r="F22" s="96">
        <v>11.5</v>
      </c>
      <c r="G22" s="96">
        <v>8.8000000000000007</v>
      </c>
      <c r="H22" s="96">
        <v>7.6</v>
      </c>
      <c r="I22" s="96">
        <v>13.6</v>
      </c>
      <c r="J22" s="96">
        <v>10.7</v>
      </c>
      <c r="K22" s="96">
        <v>7.4</v>
      </c>
      <c r="L22" s="96">
        <v>6</v>
      </c>
      <c r="M22" s="96">
        <v>3</v>
      </c>
      <c r="O22" s="96">
        <v>5.9</v>
      </c>
    </row>
    <row r="23" spans="3:15" ht="17.100000000000001" customHeight="1" x14ac:dyDescent="0.15">
      <c r="C23" s="167" t="s">
        <v>338</v>
      </c>
      <c r="D23" s="97">
        <v>324</v>
      </c>
      <c r="E23" s="98">
        <v>9</v>
      </c>
      <c r="F23" s="99">
        <v>28</v>
      </c>
      <c r="G23" s="99">
        <v>52</v>
      </c>
      <c r="H23" s="99">
        <v>64</v>
      </c>
      <c r="I23" s="99">
        <v>56</v>
      </c>
      <c r="J23" s="99">
        <v>25</v>
      </c>
      <c r="K23" s="99">
        <v>25</v>
      </c>
      <c r="L23" s="99">
        <v>30</v>
      </c>
      <c r="M23" s="99">
        <v>30</v>
      </c>
      <c r="O23" s="99">
        <v>5</v>
      </c>
    </row>
    <row r="24" spans="3:15" ht="17.100000000000001" customHeight="1" x14ac:dyDescent="0.15">
      <c r="C24" s="166"/>
      <c r="D24" s="94">
        <v>26.8</v>
      </c>
      <c r="E24" s="95">
        <v>47.4</v>
      </c>
      <c r="F24" s="96">
        <v>45.9</v>
      </c>
      <c r="G24" s="96">
        <v>45.6</v>
      </c>
      <c r="H24" s="96">
        <v>32.5</v>
      </c>
      <c r="I24" s="96">
        <v>23.1</v>
      </c>
      <c r="J24" s="96">
        <v>22.3</v>
      </c>
      <c r="K24" s="96">
        <v>26.3</v>
      </c>
      <c r="L24" s="96">
        <v>16.3</v>
      </c>
      <c r="M24" s="96">
        <v>17.8</v>
      </c>
      <c r="O24" s="96">
        <v>29.4</v>
      </c>
    </row>
    <row r="25" spans="3:15" ht="17.100000000000001" customHeight="1" x14ac:dyDescent="0.15">
      <c r="C25" s="171" t="s">
        <v>317</v>
      </c>
      <c r="D25" s="97">
        <v>95</v>
      </c>
      <c r="E25" s="98">
        <v>0</v>
      </c>
      <c r="F25" s="99">
        <v>4</v>
      </c>
      <c r="G25" s="99">
        <v>6</v>
      </c>
      <c r="H25" s="99">
        <v>10</v>
      </c>
      <c r="I25" s="99">
        <v>22</v>
      </c>
      <c r="J25" s="99">
        <v>5</v>
      </c>
      <c r="K25" s="99">
        <v>8</v>
      </c>
      <c r="L25" s="99">
        <v>12</v>
      </c>
      <c r="M25" s="99">
        <v>23</v>
      </c>
      <c r="O25" s="99">
        <v>5</v>
      </c>
    </row>
    <row r="26" spans="3:15" ht="17.100000000000001" customHeight="1" x14ac:dyDescent="0.15">
      <c r="C26" s="171"/>
      <c r="D26" s="94">
        <v>7.9</v>
      </c>
      <c r="E26" s="95">
        <v>0</v>
      </c>
      <c r="F26" s="96">
        <v>6.6</v>
      </c>
      <c r="G26" s="96">
        <v>5.3</v>
      </c>
      <c r="H26" s="96">
        <v>5.0999999999999996</v>
      </c>
      <c r="I26" s="96">
        <v>9.1</v>
      </c>
      <c r="J26" s="96">
        <v>4.5</v>
      </c>
      <c r="K26" s="96">
        <v>8.4</v>
      </c>
      <c r="L26" s="96">
        <v>6.5</v>
      </c>
      <c r="M26" s="96">
        <v>13.6</v>
      </c>
      <c r="O26" s="96">
        <v>29.4</v>
      </c>
    </row>
    <row r="27" spans="3:15" ht="17.100000000000001" customHeight="1" thickBot="1" x14ac:dyDescent="0.2">
      <c r="C27" s="104"/>
      <c r="D27" s="104"/>
      <c r="E27" s="104"/>
      <c r="F27" s="105"/>
      <c r="G27" s="106"/>
      <c r="H27" s="107"/>
      <c r="I27" s="107"/>
      <c r="J27" s="107"/>
      <c r="K27" s="107"/>
      <c r="L27" s="107"/>
      <c r="M27" s="108" t="s">
        <v>71</v>
      </c>
    </row>
    <row r="28" spans="3:15" ht="17.100000000000001" customHeight="1" thickBot="1" x14ac:dyDescent="0.2">
      <c r="C28" s="104"/>
      <c r="D28" s="104"/>
      <c r="E28" s="104"/>
      <c r="F28" s="105"/>
      <c r="G28" s="109" t="s">
        <v>72</v>
      </c>
      <c r="H28" s="110"/>
      <c r="I28" s="105"/>
      <c r="J28" s="105"/>
      <c r="K28" s="105"/>
      <c r="L28" s="109" t="s">
        <v>73</v>
      </c>
      <c r="M28" s="111"/>
    </row>
  </sheetData>
  <mergeCells count="11">
    <mergeCell ref="C5:C6"/>
    <mergeCell ref="C17:C18"/>
    <mergeCell ref="C19:C20"/>
    <mergeCell ref="C21:C22"/>
    <mergeCell ref="C23:C24"/>
    <mergeCell ref="C25:C26"/>
    <mergeCell ref="C7:C8"/>
    <mergeCell ref="C9:C10"/>
    <mergeCell ref="C11:C12"/>
    <mergeCell ref="C13:C14"/>
    <mergeCell ref="C15:C16"/>
  </mergeCells>
  <phoneticPr fontId="8"/>
  <conditionalFormatting sqref="D7 D9 D11 D13 D15 D17">
    <cfRule type="top10" dxfId="153" priority="1" stopIfTrue="1" rank="1"/>
    <cfRule type="top10" dxfId="152" priority="2" stopIfTrue="1" rank="2"/>
  </conditionalFormatting>
  <conditionalFormatting sqref="D8 D10 D12 D14 D16 D18">
    <cfRule type="top10" dxfId="151" priority="3" stopIfTrue="1" rank="1"/>
    <cfRule type="top10" dxfId="150" priority="4" stopIfTrue="1" rank="2"/>
  </conditionalFormatting>
  <conditionalFormatting sqref="E7 E9 E11 E13 E15 E17">
    <cfRule type="top10" dxfId="149" priority="5" stopIfTrue="1" rank="1"/>
    <cfRule type="top10" dxfId="148" priority="6" stopIfTrue="1" rank="2"/>
  </conditionalFormatting>
  <conditionalFormatting sqref="E8 E10 E12 E14 E16 E18">
    <cfRule type="top10" dxfId="147" priority="7" stopIfTrue="1" rank="1"/>
    <cfRule type="top10" dxfId="146" priority="8" stopIfTrue="1" rank="2"/>
  </conditionalFormatting>
  <conditionalFormatting sqref="F7 F9 F11 F13 F15 F17">
    <cfRule type="top10" dxfId="145" priority="9" stopIfTrue="1" rank="1"/>
    <cfRule type="top10" dxfId="144" priority="10" stopIfTrue="1" rank="2"/>
  </conditionalFormatting>
  <conditionalFormatting sqref="F8 F10 F12 F14 F16 F18">
    <cfRule type="top10" dxfId="143" priority="11" stopIfTrue="1" rank="1"/>
    <cfRule type="top10" dxfId="142" priority="12" stopIfTrue="1" rank="2"/>
  </conditionalFormatting>
  <conditionalFormatting sqref="G7 G9 G11 G13 G15 G17">
    <cfRule type="top10" dxfId="141" priority="13" stopIfTrue="1" rank="1"/>
    <cfRule type="top10" dxfId="140" priority="14" stopIfTrue="1" rank="2"/>
  </conditionalFormatting>
  <conditionalFormatting sqref="G8 G10 G12 G14 G16 G18">
    <cfRule type="top10" dxfId="139" priority="15" stopIfTrue="1" rank="1"/>
    <cfRule type="top10" dxfId="138" priority="16" stopIfTrue="1" rank="2"/>
  </conditionalFormatting>
  <conditionalFormatting sqref="H7 H9 H11 H13 H15 H17">
    <cfRule type="top10" dxfId="137" priority="17" stopIfTrue="1" rank="1"/>
    <cfRule type="top10" dxfId="136" priority="18" stopIfTrue="1" rank="2"/>
  </conditionalFormatting>
  <conditionalFormatting sqref="H8 H10 H12 H14 H16 H18">
    <cfRule type="top10" dxfId="135" priority="19" stopIfTrue="1" rank="1"/>
    <cfRule type="top10" dxfId="134" priority="20" stopIfTrue="1" rank="2"/>
  </conditionalFormatting>
  <conditionalFormatting sqref="I7 I9 I11 I13 I15 I17">
    <cfRule type="top10" dxfId="133" priority="21" stopIfTrue="1" rank="1"/>
    <cfRule type="top10" dxfId="132" priority="22" stopIfTrue="1" rank="2"/>
  </conditionalFormatting>
  <conditionalFormatting sqref="I8 I10 I12 I14 I16 I18">
    <cfRule type="top10" dxfId="131" priority="23" stopIfTrue="1" rank="1"/>
    <cfRule type="top10" dxfId="130" priority="24" stopIfTrue="1" rank="2"/>
  </conditionalFormatting>
  <conditionalFormatting sqref="J7 J9 J11 J13 J15 J17">
    <cfRule type="top10" dxfId="129" priority="25" stopIfTrue="1" rank="1"/>
    <cfRule type="top10" dxfId="128" priority="26" stopIfTrue="1" rank="2"/>
  </conditionalFormatting>
  <conditionalFormatting sqref="J8 J10 J12 J14 J16 J18">
    <cfRule type="top10" dxfId="127" priority="27" stopIfTrue="1" rank="1"/>
    <cfRule type="top10" dxfId="126" priority="28" stopIfTrue="1" rank="2"/>
  </conditionalFormatting>
  <conditionalFormatting sqref="K7 K9 K11 K13 K15 K17">
    <cfRule type="top10" dxfId="125" priority="29" stopIfTrue="1" rank="1"/>
    <cfRule type="top10" dxfId="124" priority="30" stopIfTrue="1" rank="2"/>
  </conditionalFormatting>
  <conditionalFormatting sqref="K8 K10 K12 K14 K16 K18">
    <cfRule type="top10" dxfId="123" priority="31" stopIfTrue="1" rank="1"/>
    <cfRule type="top10" dxfId="122" priority="32" stopIfTrue="1" rank="2"/>
  </conditionalFormatting>
  <conditionalFormatting sqref="L7 L9 L11 L13 L15 L17">
    <cfRule type="top10" dxfId="121" priority="33" stopIfTrue="1" rank="1"/>
    <cfRule type="top10" dxfId="120" priority="34" stopIfTrue="1" rank="2"/>
  </conditionalFormatting>
  <conditionalFormatting sqref="L8 L10 L12 L14 L16 L18">
    <cfRule type="top10" dxfId="119" priority="35" stopIfTrue="1" rank="1"/>
    <cfRule type="top10" dxfId="118" priority="36" stopIfTrue="1" rank="2"/>
  </conditionalFormatting>
  <conditionalFormatting sqref="M7 M9 M11 M13 M15 M17">
    <cfRule type="top10" dxfId="117" priority="37" stopIfTrue="1" rank="1"/>
    <cfRule type="top10" dxfId="116" priority="38" stopIfTrue="1" rank="2"/>
  </conditionalFormatting>
  <conditionalFormatting sqref="M8 M10 M12 M14 M16 M18">
    <cfRule type="top10" dxfId="115" priority="39" stopIfTrue="1" rank="1"/>
    <cfRule type="top10" dxfId="114" priority="40" stopIfTrue="1" rank="2"/>
  </conditionalFormatting>
  <conditionalFormatting sqref="O7 O9 O11 O13 O15 O17 O19 O21">
    <cfRule type="top10" dxfId="113" priority="41" stopIfTrue="1" rank="1"/>
    <cfRule type="top10" dxfId="112" priority="42" stopIfTrue="1" rank="2"/>
  </conditionalFormatting>
  <conditionalFormatting sqref="O8 O10 O12 O14 O16 O18 O20 O22">
    <cfRule type="top10" dxfId="111" priority="43" stopIfTrue="1" rank="1"/>
    <cfRule type="top10" dxfId="110" priority="44" stopIfTrue="1" rank="2"/>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C1:P12"/>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3"/>
    </row>
    <row r="2" spans="3:16" ht="19.899999999999999" customHeight="1" x14ac:dyDescent="0.15">
      <c r="M2" s="2" t="s">
        <v>397</v>
      </c>
    </row>
    <row r="3" spans="3:16" ht="19.899999999999999" customHeight="1" x14ac:dyDescent="0.15">
      <c r="M3" s="2" t="s">
        <v>398</v>
      </c>
    </row>
    <row r="4" spans="3:16" ht="19.899999999999999" customHeight="1" x14ac:dyDescent="0.15">
      <c r="M4" s="21" t="s">
        <v>29</v>
      </c>
      <c r="N4" s="20" t="s">
        <v>110</v>
      </c>
      <c r="O4" s="17">
        <v>75</v>
      </c>
      <c r="P4" s="16">
        <v>6.2</v>
      </c>
    </row>
    <row r="5" spans="3:16" ht="19.899999999999999" customHeight="1" x14ac:dyDescent="0.15">
      <c r="M5" s="21" t="s">
        <v>28</v>
      </c>
      <c r="N5" s="23" t="s">
        <v>164</v>
      </c>
      <c r="O5" s="17">
        <v>112</v>
      </c>
      <c r="P5" s="16">
        <v>9.3000000000000007</v>
      </c>
    </row>
    <row r="6" spans="3:16" ht="19.899999999999999" customHeight="1" x14ac:dyDescent="0.15">
      <c r="M6" s="21" t="s">
        <v>27</v>
      </c>
      <c r="N6" s="20" t="s">
        <v>109</v>
      </c>
      <c r="O6" s="17">
        <v>143</v>
      </c>
      <c r="P6" s="16">
        <v>11.8</v>
      </c>
    </row>
    <row r="7" spans="3:16" ht="19.899999999999999" customHeight="1" x14ac:dyDescent="0.15">
      <c r="M7" s="21" t="s">
        <v>26</v>
      </c>
      <c r="N7" s="20" t="s">
        <v>108</v>
      </c>
      <c r="O7" s="17">
        <v>208</v>
      </c>
      <c r="P7" s="16">
        <v>17.2</v>
      </c>
    </row>
    <row r="8" spans="3:16" ht="19.899999999999999" customHeight="1" x14ac:dyDescent="0.15">
      <c r="M8" s="21" t="s">
        <v>25</v>
      </c>
      <c r="N8" s="23" t="s">
        <v>165</v>
      </c>
      <c r="O8" s="17">
        <v>609</v>
      </c>
      <c r="P8" s="16">
        <v>50.3</v>
      </c>
    </row>
    <row r="9" spans="3:16" ht="19.899999999999999" customHeight="1" x14ac:dyDescent="0.15">
      <c r="M9" s="21" t="s">
        <v>24</v>
      </c>
      <c r="N9" s="20" t="s">
        <v>5</v>
      </c>
      <c r="O9" s="17">
        <v>63</v>
      </c>
      <c r="P9" s="16">
        <v>5.2</v>
      </c>
    </row>
    <row r="10" spans="3:16" ht="19.899999999999999" customHeight="1" x14ac:dyDescent="0.15">
      <c r="M10" s="19"/>
      <c r="N10" s="18" t="s">
        <v>4</v>
      </c>
      <c r="O10" s="17">
        <v>1210</v>
      </c>
      <c r="P10" s="16">
        <v>100</v>
      </c>
    </row>
    <row r="12" spans="3:16" ht="19.899999999999999" customHeight="1" x14ac:dyDescent="0.15">
      <c r="M12" s="3"/>
    </row>
  </sheetData>
  <phoneticPr fontId="8"/>
  <pageMargins left="0" right="0" top="0.39370078740157483" bottom="0" header="0.31496062992125984" footer="0.31496062992125984"/>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Z15"/>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6" ht="19.899999999999999" customHeight="1" x14ac:dyDescent="0.15">
      <c r="A1" s="1"/>
      <c r="C1" s="3"/>
    </row>
    <row r="2" spans="1:26" ht="19.899999999999999" customHeight="1" x14ac:dyDescent="0.15">
      <c r="Q2" s="2" t="s">
        <v>298</v>
      </c>
    </row>
    <row r="3" spans="1:26" ht="19.899999999999999" customHeight="1" x14ac:dyDescent="0.15">
      <c r="Q3" s="2" t="s">
        <v>191</v>
      </c>
    </row>
    <row r="4" spans="1:26" ht="19.899999999999999" customHeight="1" x14ac:dyDescent="0.15">
      <c r="Q4" s="4"/>
      <c r="R4" s="5"/>
      <c r="S4" s="6" t="s">
        <v>107</v>
      </c>
      <c r="T4" s="7">
        <v>1</v>
      </c>
      <c r="U4" s="7">
        <v>1</v>
      </c>
      <c r="V4" s="7">
        <v>1</v>
      </c>
      <c r="W4" s="7">
        <v>1</v>
      </c>
      <c r="X4" s="7">
        <v>1</v>
      </c>
      <c r="Y4" s="7">
        <v>1</v>
      </c>
    </row>
    <row r="5" spans="1:26" ht="19.899999999999999" customHeight="1" x14ac:dyDescent="0.15">
      <c r="Q5" s="4" t="s">
        <v>1</v>
      </c>
      <c r="R5" s="5" t="s">
        <v>180</v>
      </c>
      <c r="S5" s="4" t="s">
        <v>2</v>
      </c>
      <c r="T5" s="8" t="s">
        <v>110</v>
      </c>
      <c r="U5" s="8" t="s">
        <v>391</v>
      </c>
      <c r="V5" s="8" t="s">
        <v>390</v>
      </c>
      <c r="W5" s="8" t="s">
        <v>176</v>
      </c>
      <c r="X5" s="8" t="s">
        <v>111</v>
      </c>
      <c r="Y5" s="8" t="s">
        <v>5</v>
      </c>
    </row>
    <row r="6" spans="1:26" ht="19.899999999999999" customHeight="1" x14ac:dyDescent="0.15">
      <c r="Q6" s="9" t="s">
        <v>181</v>
      </c>
      <c r="R6" s="9">
        <v>1367</v>
      </c>
      <c r="S6" s="10" t="str">
        <f t="shared" ref="S6:S10" si="0">Q6&amp;"(n="&amp;TEXT(R6,"#,##0")&amp;")"</f>
        <v>R1(n=1,367)</v>
      </c>
      <c r="T6" s="11">
        <v>9.8024871982443305</v>
      </c>
      <c r="U6" s="11">
        <v>10.753474762253109</v>
      </c>
      <c r="V6" s="11">
        <v>15.435259692757864</v>
      </c>
      <c r="W6" s="11">
        <v>52.304316020482808</v>
      </c>
      <c r="X6" s="11"/>
      <c r="Y6" s="11">
        <v>11.704462326261886</v>
      </c>
      <c r="Z6" s="12"/>
    </row>
    <row r="7" spans="1:26" ht="19.899999999999999" customHeight="1" x14ac:dyDescent="0.15">
      <c r="Q7" s="9" t="s">
        <v>182</v>
      </c>
      <c r="R7" s="9">
        <v>1378</v>
      </c>
      <c r="S7" s="10" t="str">
        <f t="shared" si="0"/>
        <v>R2(n=1,378)</v>
      </c>
      <c r="T7" s="11">
        <v>5.5152394775036289</v>
      </c>
      <c r="U7" s="11">
        <v>7.9100145137880977</v>
      </c>
      <c r="V7" s="11">
        <v>12.5544267053701</v>
      </c>
      <c r="W7" s="11">
        <v>61.320754716981128</v>
      </c>
      <c r="X7" s="11"/>
      <c r="Y7" s="11">
        <v>12.69956458635704</v>
      </c>
      <c r="Z7" s="12"/>
    </row>
    <row r="8" spans="1:26" ht="19.899999999999999" customHeight="1" x14ac:dyDescent="0.15">
      <c r="Q8" s="9" t="s">
        <v>183</v>
      </c>
      <c r="R8" s="9">
        <v>1105</v>
      </c>
      <c r="S8" s="10" t="str">
        <f t="shared" si="0"/>
        <v>R3(n=1,105)</v>
      </c>
      <c r="T8" s="11">
        <v>5.6</v>
      </c>
      <c r="U8" s="11">
        <v>8.8000000000000007</v>
      </c>
      <c r="V8" s="11">
        <v>12.6</v>
      </c>
      <c r="W8" s="11">
        <v>20.5</v>
      </c>
      <c r="X8" s="11">
        <v>46.1</v>
      </c>
      <c r="Y8" s="11">
        <v>6.4</v>
      </c>
      <c r="Z8" s="12"/>
    </row>
    <row r="9" spans="1:26" ht="19.899999999999999" customHeight="1" x14ac:dyDescent="0.15">
      <c r="Q9" s="9" t="s">
        <v>184</v>
      </c>
      <c r="R9" s="9">
        <v>1193</v>
      </c>
      <c r="S9" s="10" t="str">
        <f t="shared" si="0"/>
        <v>R4(n=1,193)</v>
      </c>
      <c r="T9" s="11">
        <v>5.0999999999999996</v>
      </c>
      <c r="U9" s="11">
        <v>8.6999999999999993</v>
      </c>
      <c r="V9" s="11">
        <v>10.6</v>
      </c>
      <c r="W9" s="11">
        <v>20.100000000000001</v>
      </c>
      <c r="X9" s="11">
        <v>49.5</v>
      </c>
      <c r="Y9" s="11">
        <v>6</v>
      </c>
      <c r="Z9" s="12"/>
    </row>
    <row r="10" spans="1:26" ht="19.899999999999999" customHeight="1" x14ac:dyDescent="0.15">
      <c r="Q10" s="9" t="s">
        <v>240</v>
      </c>
      <c r="R10" s="9">
        <v>1211</v>
      </c>
      <c r="S10" s="10" t="str">
        <f t="shared" si="0"/>
        <v>R5(n=1,211)</v>
      </c>
      <c r="T10" s="11">
        <v>5.0999999999999996</v>
      </c>
      <c r="U10" s="11">
        <v>10.199999999999999</v>
      </c>
      <c r="V10" s="11">
        <v>10.4</v>
      </c>
      <c r="W10" s="11">
        <v>16.600000000000001</v>
      </c>
      <c r="X10" s="11">
        <v>50.5</v>
      </c>
      <c r="Y10" s="11">
        <v>7.2</v>
      </c>
      <c r="Z10" s="12"/>
    </row>
    <row r="11" spans="1:26" ht="19.899999999999999" customHeight="1" x14ac:dyDescent="0.15">
      <c r="Q11" s="9" t="s">
        <v>274</v>
      </c>
      <c r="R11" s="9">
        <v>1210</v>
      </c>
      <c r="S11" s="10" t="str">
        <f t="shared" ref="S11" si="1">Q11&amp;"(n="&amp;TEXT(R11,"#,##0")&amp;")"</f>
        <v>R6(n=1,210)</v>
      </c>
      <c r="T11" s="11">
        <v>6.2</v>
      </c>
      <c r="U11" s="11">
        <v>9.3000000000000007</v>
      </c>
      <c r="V11" s="11">
        <v>11.8</v>
      </c>
      <c r="W11" s="11">
        <v>17.2</v>
      </c>
      <c r="X11" s="11">
        <v>50.3</v>
      </c>
      <c r="Y11" s="11">
        <v>5.2</v>
      </c>
      <c r="Z11" s="12"/>
    </row>
    <row r="13" spans="1:26" ht="19.899999999999999" customHeight="1" x14ac:dyDescent="0.15">
      <c r="Q13" s="14" t="s">
        <v>192</v>
      </c>
    </row>
    <row r="14" spans="1:26" ht="19.899999999999999" customHeight="1" x14ac:dyDescent="0.15">
      <c r="Q14" s="3"/>
    </row>
    <row r="15" spans="1:26" ht="19.899999999999999" customHeight="1" x14ac:dyDescent="0.15">
      <c r="Q15" s="3"/>
    </row>
  </sheetData>
  <phoneticPr fontId="8"/>
  <pageMargins left="0" right="0" top="0.39370078740157483" bottom="0" header="0.31496062992125984" footer="0.31496062992125984"/>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A17"/>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298</v>
      </c>
    </row>
    <row r="3" spans="1:27" ht="19.899999999999999" customHeight="1" x14ac:dyDescent="0.15">
      <c r="Q3" s="2" t="s">
        <v>191</v>
      </c>
    </row>
    <row r="4" spans="1:27" ht="19.899999999999999" customHeight="1" x14ac:dyDescent="0.15">
      <c r="Q4" s="4"/>
      <c r="R4" s="5"/>
      <c r="S4" s="6" t="s">
        <v>107</v>
      </c>
      <c r="T4" s="7">
        <v>1</v>
      </c>
      <c r="U4" s="7">
        <v>1</v>
      </c>
      <c r="V4" s="7">
        <v>1</v>
      </c>
      <c r="W4" s="7">
        <v>1</v>
      </c>
      <c r="X4" s="7">
        <v>1</v>
      </c>
      <c r="Y4" s="7">
        <v>1</v>
      </c>
    </row>
    <row r="5" spans="1:27" ht="19.899999999999999" customHeight="1" x14ac:dyDescent="0.15">
      <c r="Q5" s="4" t="s">
        <v>1</v>
      </c>
      <c r="R5" s="5" t="s">
        <v>4</v>
      </c>
      <c r="S5" s="4" t="s">
        <v>2</v>
      </c>
      <c r="T5" s="8" t="s">
        <v>110</v>
      </c>
      <c r="U5" s="8" t="s">
        <v>391</v>
      </c>
      <c r="V5" s="8" t="s">
        <v>390</v>
      </c>
      <c r="W5" s="8" t="s">
        <v>176</v>
      </c>
      <c r="X5" s="8" t="s">
        <v>111</v>
      </c>
      <c r="Y5" s="8" t="s">
        <v>5</v>
      </c>
    </row>
    <row r="6" spans="1:27" ht="19.899999999999999" customHeight="1" x14ac:dyDescent="0.15">
      <c r="Q6" s="9" t="s">
        <v>10</v>
      </c>
      <c r="R6" s="9">
        <v>19</v>
      </c>
      <c r="S6" s="10" t="str">
        <f t="shared" ref="S6:S15" si="0">Q6&amp;"(n="&amp;R6&amp;")"</f>
        <v>16～19歳(n=19)</v>
      </c>
      <c r="T6" s="11">
        <v>15.8</v>
      </c>
      <c r="U6" s="11">
        <v>10.5</v>
      </c>
      <c r="V6" s="11">
        <v>15.8</v>
      </c>
      <c r="W6" s="11">
        <v>10.5</v>
      </c>
      <c r="X6" s="11">
        <v>47.4</v>
      </c>
      <c r="Y6" s="11">
        <v>0</v>
      </c>
      <c r="Z6" s="12"/>
      <c r="AA6" s="12"/>
    </row>
    <row r="7" spans="1:27" ht="19.899999999999999" customHeight="1" x14ac:dyDescent="0.15">
      <c r="Q7" s="9" t="s">
        <v>11</v>
      </c>
      <c r="R7" s="9">
        <v>61</v>
      </c>
      <c r="S7" s="10" t="str">
        <f t="shared" si="0"/>
        <v>20～29歳(n=61)</v>
      </c>
      <c r="T7" s="11">
        <v>9.8000000000000007</v>
      </c>
      <c r="U7" s="11">
        <v>9.8000000000000007</v>
      </c>
      <c r="V7" s="11">
        <v>9.8000000000000007</v>
      </c>
      <c r="W7" s="11">
        <v>19.7</v>
      </c>
      <c r="X7" s="11">
        <v>50.8</v>
      </c>
      <c r="Y7" s="11">
        <v>0</v>
      </c>
      <c r="Z7" s="12"/>
      <c r="AA7" s="12"/>
    </row>
    <row r="8" spans="1:27" ht="19.899999999999999" customHeight="1" x14ac:dyDescent="0.15">
      <c r="Q8" s="9" t="s">
        <v>12</v>
      </c>
      <c r="R8" s="9">
        <v>114</v>
      </c>
      <c r="S8" s="10" t="str">
        <f t="shared" si="0"/>
        <v>30～39歳(n=114)</v>
      </c>
      <c r="T8" s="11">
        <v>2.6</v>
      </c>
      <c r="U8" s="11">
        <v>12.3</v>
      </c>
      <c r="V8" s="11">
        <v>15.8</v>
      </c>
      <c r="W8" s="11">
        <v>17.5</v>
      </c>
      <c r="X8" s="11">
        <v>50.9</v>
      </c>
      <c r="Y8" s="11">
        <v>0.9</v>
      </c>
      <c r="Z8" s="12"/>
      <c r="AA8" s="12"/>
    </row>
    <row r="9" spans="1:27" ht="19.899999999999999" customHeight="1" x14ac:dyDescent="0.15">
      <c r="Q9" s="9" t="s">
        <v>13</v>
      </c>
      <c r="R9" s="9">
        <v>197</v>
      </c>
      <c r="S9" s="10" t="str">
        <f t="shared" si="0"/>
        <v>40～49歳(n=197)</v>
      </c>
      <c r="T9" s="11">
        <v>7.6</v>
      </c>
      <c r="U9" s="11">
        <v>11.2</v>
      </c>
      <c r="V9" s="11">
        <v>12.7</v>
      </c>
      <c r="W9" s="11">
        <v>16.8</v>
      </c>
      <c r="X9" s="11">
        <v>49.2</v>
      </c>
      <c r="Y9" s="11">
        <v>2.5</v>
      </c>
      <c r="Z9" s="12"/>
      <c r="AA9" s="12"/>
    </row>
    <row r="10" spans="1:27" ht="19.899999999999999" customHeight="1" x14ac:dyDescent="0.15">
      <c r="Q10" s="9" t="s">
        <v>14</v>
      </c>
      <c r="R10" s="9">
        <v>242</v>
      </c>
      <c r="S10" s="10" t="str">
        <f t="shared" si="0"/>
        <v>50～59歳(n=242)</v>
      </c>
      <c r="T10" s="11">
        <v>4.0999999999999996</v>
      </c>
      <c r="U10" s="11">
        <v>7.4</v>
      </c>
      <c r="V10" s="11">
        <v>11.2</v>
      </c>
      <c r="W10" s="11">
        <v>19.399999999999999</v>
      </c>
      <c r="X10" s="11">
        <v>54.1</v>
      </c>
      <c r="Y10" s="11">
        <v>3.7</v>
      </c>
      <c r="Z10" s="12"/>
      <c r="AA10" s="12"/>
    </row>
    <row r="11" spans="1:27" ht="19.899999999999999" customHeight="1" x14ac:dyDescent="0.15">
      <c r="Q11" s="9" t="s">
        <v>15</v>
      </c>
      <c r="R11" s="9">
        <v>112</v>
      </c>
      <c r="S11" s="10" t="str">
        <f t="shared" si="0"/>
        <v>60～64歳(n=112)</v>
      </c>
      <c r="T11" s="11">
        <v>7.1</v>
      </c>
      <c r="U11" s="11">
        <v>3.6</v>
      </c>
      <c r="V11" s="11">
        <v>11.6</v>
      </c>
      <c r="W11" s="11">
        <v>16.100000000000001</v>
      </c>
      <c r="X11" s="11">
        <v>58.9</v>
      </c>
      <c r="Y11" s="11">
        <v>2.7</v>
      </c>
      <c r="Z11" s="12"/>
      <c r="AA11" s="12"/>
    </row>
    <row r="12" spans="1:27" ht="19.899999999999999" customHeight="1" x14ac:dyDescent="0.15">
      <c r="Q12" s="9" t="s">
        <v>16</v>
      </c>
      <c r="R12" s="9">
        <v>95</v>
      </c>
      <c r="S12" s="10" t="str">
        <f t="shared" si="0"/>
        <v>65～69歳(n=95)</v>
      </c>
      <c r="T12" s="11">
        <v>4.2</v>
      </c>
      <c r="U12" s="11">
        <v>11.6</v>
      </c>
      <c r="V12" s="11">
        <v>3.2</v>
      </c>
      <c r="W12" s="11">
        <v>20</v>
      </c>
      <c r="X12" s="11">
        <v>55.8</v>
      </c>
      <c r="Y12" s="11">
        <v>5.3</v>
      </c>
      <c r="Z12" s="12"/>
      <c r="AA12" s="12"/>
    </row>
    <row r="13" spans="1:27" ht="19.899999999999999" customHeight="1" x14ac:dyDescent="0.15">
      <c r="Q13" s="9" t="s">
        <v>17</v>
      </c>
      <c r="R13" s="9">
        <v>184</v>
      </c>
      <c r="S13" s="10" t="str">
        <f t="shared" si="0"/>
        <v>70～74歳(n=184)</v>
      </c>
      <c r="T13" s="11">
        <v>8.1999999999999993</v>
      </c>
      <c r="U13" s="11">
        <v>11.4</v>
      </c>
      <c r="V13" s="11">
        <v>14.7</v>
      </c>
      <c r="W13" s="11">
        <v>15.2</v>
      </c>
      <c r="X13" s="11">
        <v>45.7</v>
      </c>
      <c r="Y13" s="11">
        <v>4.9000000000000004</v>
      </c>
      <c r="Z13" s="12"/>
      <c r="AA13" s="12"/>
    </row>
    <row r="14" spans="1:27" ht="19.899999999999999" customHeight="1" x14ac:dyDescent="0.15">
      <c r="Q14" s="9" t="s">
        <v>18</v>
      </c>
      <c r="R14" s="9">
        <v>169</v>
      </c>
      <c r="S14" s="10" t="str">
        <f t="shared" si="0"/>
        <v>75歳以上(n=169)</v>
      </c>
      <c r="T14" s="11">
        <v>6.5</v>
      </c>
      <c r="U14" s="11">
        <v>7.7</v>
      </c>
      <c r="V14" s="11">
        <v>12.4</v>
      </c>
      <c r="W14" s="11">
        <v>15.4</v>
      </c>
      <c r="X14" s="11">
        <v>43.2</v>
      </c>
      <c r="Y14" s="11">
        <v>14.8</v>
      </c>
      <c r="Z14" s="12"/>
    </row>
    <row r="15" spans="1:27" ht="19.899999999999999" customHeight="1" x14ac:dyDescent="0.15">
      <c r="Q15" s="9" t="s">
        <v>5</v>
      </c>
      <c r="R15" s="9">
        <v>17</v>
      </c>
      <c r="S15" s="10" t="str">
        <f t="shared" si="0"/>
        <v>（無効回答）(n=17)</v>
      </c>
      <c r="T15" s="11">
        <v>0</v>
      </c>
      <c r="U15" s="11">
        <v>5.9</v>
      </c>
      <c r="V15" s="11">
        <v>0</v>
      </c>
      <c r="W15" s="11">
        <v>17.600000000000001</v>
      </c>
      <c r="X15" s="11">
        <v>41.2</v>
      </c>
      <c r="Y15" s="11">
        <v>35.299999999999997</v>
      </c>
      <c r="Z15" s="14" t="s">
        <v>19</v>
      </c>
      <c r="AA15" s="14" t="s">
        <v>19</v>
      </c>
    </row>
    <row r="17" spans="17:17" ht="19.899999999999999" customHeight="1" x14ac:dyDescent="0.15">
      <c r="Q17" s="3"/>
    </row>
  </sheetData>
  <phoneticPr fontId="8"/>
  <pageMargins left="0" right="0" top="0.39370078740157483" bottom="0" header="0.31496062992125984" footer="0.31496062992125984"/>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A12"/>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7" ht="19.899999999999999" customHeight="1" x14ac:dyDescent="0.15">
      <c r="A1" s="1"/>
      <c r="C1" s="3" t="s">
        <v>369</v>
      </c>
    </row>
    <row r="3" spans="1:27" ht="19.899999999999999" customHeight="1" x14ac:dyDescent="0.15">
      <c r="Q3" s="2" t="s">
        <v>400</v>
      </c>
    </row>
    <row r="4" spans="1:27" ht="19.899999999999999" customHeight="1" x14ac:dyDescent="0.15">
      <c r="Q4" s="4"/>
      <c r="R4" s="5"/>
      <c r="S4" s="6" t="s">
        <v>107</v>
      </c>
      <c r="T4" s="7">
        <v>1</v>
      </c>
      <c r="U4" s="7">
        <v>1</v>
      </c>
      <c r="V4" s="7">
        <v>1</v>
      </c>
      <c r="W4" s="7">
        <v>1</v>
      </c>
      <c r="X4" s="7">
        <v>1</v>
      </c>
      <c r="Y4" s="7">
        <v>1</v>
      </c>
    </row>
    <row r="5" spans="1:27" ht="19.899999999999999" customHeight="1" x14ac:dyDescent="0.15">
      <c r="Q5" s="4" t="s">
        <v>1</v>
      </c>
      <c r="R5" s="5" t="s">
        <v>4</v>
      </c>
      <c r="S5" s="4" t="s">
        <v>2</v>
      </c>
      <c r="T5" s="8" t="s">
        <v>123</v>
      </c>
      <c r="U5" s="8" t="s">
        <v>122</v>
      </c>
      <c r="V5" s="8" t="s">
        <v>121</v>
      </c>
      <c r="W5" s="8" t="s">
        <v>120</v>
      </c>
      <c r="X5" s="8" t="s">
        <v>119</v>
      </c>
      <c r="Y5" s="8" t="s">
        <v>5</v>
      </c>
    </row>
    <row r="6" spans="1:27" ht="19.899999999999999" customHeight="1" x14ac:dyDescent="0.15">
      <c r="Q6" s="9" t="s">
        <v>118</v>
      </c>
      <c r="R6" s="9">
        <v>1210</v>
      </c>
      <c r="S6" s="10" t="str">
        <f>Q6</f>
        <v>スポーツをしている</v>
      </c>
      <c r="T6" s="11">
        <v>17.100000000000001</v>
      </c>
      <c r="U6" s="11">
        <v>13</v>
      </c>
      <c r="V6" s="11">
        <v>6.2</v>
      </c>
      <c r="W6" s="11">
        <v>24.6</v>
      </c>
      <c r="X6" s="11">
        <v>35.4</v>
      </c>
      <c r="Y6" s="11">
        <v>3.7</v>
      </c>
      <c r="Z6" s="12"/>
      <c r="AA6" s="12"/>
    </row>
    <row r="7" spans="1:27" ht="19.899999999999999" customHeight="1" x14ac:dyDescent="0.15">
      <c r="Q7" s="15" t="s">
        <v>116</v>
      </c>
      <c r="R7" s="9">
        <v>1210</v>
      </c>
      <c r="S7" s="10" t="str">
        <f>Q7</f>
        <v>日頃から多く歩く
ようにしている</v>
      </c>
      <c r="T7" s="11">
        <v>35.1</v>
      </c>
      <c r="U7" s="11">
        <v>16</v>
      </c>
      <c r="V7" s="11">
        <v>12.4</v>
      </c>
      <c r="W7" s="11">
        <v>20.9</v>
      </c>
      <c r="X7" s="11">
        <v>12</v>
      </c>
      <c r="Y7" s="11">
        <v>3.6</v>
      </c>
      <c r="Z7" s="12"/>
      <c r="AA7" s="12"/>
    </row>
    <row r="8" spans="1:27" ht="19.899999999999999" customHeight="1" x14ac:dyDescent="0.15">
      <c r="Q8" s="15" t="s">
        <v>166</v>
      </c>
      <c r="R8" s="9">
        <v>1210</v>
      </c>
      <c r="S8" s="10" t="str">
        <f>Q8</f>
        <v>家事やテレビを見ながら
ストレッチするなど，
「ながら体操」をしている</v>
      </c>
      <c r="T8" s="11">
        <v>21.8</v>
      </c>
      <c r="U8" s="11">
        <v>12.7</v>
      </c>
      <c r="V8" s="11">
        <v>10.6</v>
      </c>
      <c r="W8" s="11">
        <v>27.1</v>
      </c>
      <c r="X8" s="11">
        <v>24.4</v>
      </c>
      <c r="Y8" s="11">
        <v>3.4</v>
      </c>
      <c r="Z8" s="12"/>
      <c r="AA8" s="12"/>
    </row>
    <row r="9" spans="1:27" ht="19.899999999999999" customHeight="1" x14ac:dyDescent="0.15">
      <c r="Q9" s="9" t="s">
        <v>113</v>
      </c>
      <c r="R9" s="9">
        <v>1210</v>
      </c>
      <c r="S9" s="10" t="str">
        <f>Q9</f>
        <v>テレビやYouTubeなどでエクササイズ番組や動画を見て身体を動かしている</v>
      </c>
      <c r="T9" s="11">
        <v>10.7</v>
      </c>
      <c r="U9" s="11">
        <v>8.3000000000000007</v>
      </c>
      <c r="V9" s="11">
        <v>11.4</v>
      </c>
      <c r="W9" s="11">
        <v>30.9</v>
      </c>
      <c r="X9" s="11">
        <v>35</v>
      </c>
      <c r="Y9" s="11">
        <v>3.8</v>
      </c>
      <c r="Z9" s="12"/>
      <c r="AA9" s="12"/>
    </row>
    <row r="10" spans="1:27" ht="19.899999999999999" customHeight="1" x14ac:dyDescent="0.15">
      <c r="Q10" s="15" t="s">
        <v>167</v>
      </c>
      <c r="R10" s="9">
        <v>1210</v>
      </c>
      <c r="S10" s="10" t="str">
        <f>Q10</f>
        <v>その他，時間を見つけて
身体を動かしている</v>
      </c>
      <c r="T10" s="11">
        <v>27.5</v>
      </c>
      <c r="U10" s="11">
        <v>16.7</v>
      </c>
      <c r="V10" s="11">
        <v>16.399999999999999</v>
      </c>
      <c r="W10" s="11">
        <v>21.6</v>
      </c>
      <c r="X10" s="11">
        <v>15</v>
      </c>
      <c r="Y10" s="11">
        <v>2.8</v>
      </c>
      <c r="Z10" s="12"/>
      <c r="AA10" s="12"/>
    </row>
    <row r="11" spans="1:27" ht="19.899999999999999" customHeight="1" x14ac:dyDescent="0.15">
      <c r="AA11" s="12"/>
    </row>
    <row r="12" spans="1:27" ht="19.899999999999999" customHeight="1" x14ac:dyDescent="0.15">
      <c r="Q12" s="3"/>
      <c r="AA12" s="14"/>
    </row>
  </sheetData>
  <phoneticPr fontId="8"/>
  <pageMargins left="0" right="0" top="0.39370078740157483" bottom="0"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Q3:V18"/>
  <sheetViews>
    <sheetView view="pageBreakPreview" zoomScaleNormal="100" zoomScaleSheetLayoutView="100" workbookViewId="0"/>
  </sheetViews>
  <sheetFormatPr defaultColWidth="9" defaultRowHeight="16.899999999999999" customHeight="1" x14ac:dyDescent="0.15"/>
  <cols>
    <col min="1" max="2" width="1.75" style="2" customWidth="1"/>
    <col min="3" max="14" width="10.625" style="2" customWidth="1"/>
    <col min="15" max="16" width="1.75" style="2" customWidth="1"/>
    <col min="17" max="17" width="9" style="2"/>
    <col min="18" max="18" width="20.75" style="2" customWidth="1"/>
    <col min="19" max="16384" width="9" style="2"/>
  </cols>
  <sheetData>
    <row r="3" spans="17:22" ht="16.899999999999999" customHeight="1" x14ac:dyDescent="0.15">
      <c r="Q3" s="2" t="s">
        <v>283</v>
      </c>
    </row>
    <row r="4" spans="17:22" ht="16.899999999999999" customHeight="1" x14ac:dyDescent="0.15">
      <c r="Q4" s="21" t="s">
        <v>22</v>
      </c>
      <c r="R4" s="20" t="s">
        <v>44</v>
      </c>
      <c r="S4" s="17">
        <v>752</v>
      </c>
      <c r="T4" s="22">
        <v>62.1</v>
      </c>
    </row>
    <row r="5" spans="17:22" ht="16.899999999999999" customHeight="1" x14ac:dyDescent="0.15">
      <c r="Q5" s="21" t="s">
        <v>29</v>
      </c>
      <c r="R5" s="20" t="s">
        <v>45</v>
      </c>
      <c r="S5" s="17">
        <v>422</v>
      </c>
      <c r="T5" s="22">
        <v>34.9</v>
      </c>
    </row>
    <row r="6" spans="17:22" ht="16.899999999999999" customHeight="1" x14ac:dyDescent="0.15">
      <c r="Q6" s="21" t="s">
        <v>28</v>
      </c>
      <c r="R6" s="23" t="s">
        <v>74</v>
      </c>
      <c r="S6" s="17">
        <v>328</v>
      </c>
      <c r="T6" s="22">
        <v>27.1</v>
      </c>
      <c r="V6" s="32"/>
    </row>
    <row r="7" spans="17:22" ht="16.899999999999999" customHeight="1" x14ac:dyDescent="0.15">
      <c r="Q7" s="21" t="s">
        <v>26</v>
      </c>
      <c r="R7" s="20" t="s">
        <v>46</v>
      </c>
      <c r="S7" s="17">
        <v>186</v>
      </c>
      <c r="T7" s="22">
        <v>15.4</v>
      </c>
    </row>
    <row r="8" spans="17:22" ht="16.899999999999999" customHeight="1" x14ac:dyDescent="0.15">
      <c r="Q8" s="21" t="s">
        <v>35</v>
      </c>
      <c r="R8" s="20" t="s">
        <v>47</v>
      </c>
      <c r="S8" s="17">
        <v>109</v>
      </c>
      <c r="T8" s="22">
        <v>9</v>
      </c>
    </row>
    <row r="9" spans="17:22" ht="16.899999999999999" customHeight="1" x14ac:dyDescent="0.15">
      <c r="Q9" s="21" t="s">
        <v>27</v>
      </c>
      <c r="R9" s="20" t="s">
        <v>50</v>
      </c>
      <c r="S9" s="17">
        <v>104</v>
      </c>
      <c r="T9" s="22">
        <v>8.6</v>
      </c>
    </row>
    <row r="10" spans="17:22" ht="16.899999999999999" customHeight="1" x14ac:dyDescent="0.15">
      <c r="Q10" s="21" t="s">
        <v>23</v>
      </c>
      <c r="R10" s="20" t="s">
        <v>48</v>
      </c>
      <c r="S10" s="17">
        <v>81</v>
      </c>
      <c r="T10" s="22">
        <v>6.7</v>
      </c>
    </row>
    <row r="11" spans="17:22" ht="16.899999999999999" customHeight="1" x14ac:dyDescent="0.15">
      <c r="Q11" s="21" t="s">
        <v>24</v>
      </c>
      <c r="R11" s="20" t="s">
        <v>51</v>
      </c>
      <c r="S11" s="17">
        <v>77</v>
      </c>
      <c r="T11" s="22">
        <v>6.4</v>
      </c>
    </row>
    <row r="12" spans="17:22" ht="16.899999999999999" customHeight="1" x14ac:dyDescent="0.15">
      <c r="Q12" s="21" t="s">
        <v>25</v>
      </c>
      <c r="R12" s="20" t="s">
        <v>284</v>
      </c>
      <c r="S12" s="17">
        <v>44</v>
      </c>
      <c r="T12" s="22">
        <v>3.6</v>
      </c>
    </row>
    <row r="13" spans="17:22" ht="16.899999999999999" customHeight="1" x14ac:dyDescent="0.15">
      <c r="Q13" s="21" t="s">
        <v>21</v>
      </c>
      <c r="R13" s="20" t="s">
        <v>49</v>
      </c>
      <c r="S13" s="17">
        <v>39</v>
      </c>
      <c r="T13" s="22">
        <v>3.2</v>
      </c>
    </row>
    <row r="14" spans="17:22" ht="16.899999999999999" customHeight="1" x14ac:dyDescent="0.15">
      <c r="Q14" s="21" t="s">
        <v>52</v>
      </c>
      <c r="R14" s="20" t="s">
        <v>34</v>
      </c>
      <c r="S14" s="17">
        <v>138</v>
      </c>
      <c r="T14" s="22">
        <v>11.4</v>
      </c>
    </row>
    <row r="15" spans="17:22" ht="16.899999999999999" customHeight="1" x14ac:dyDescent="0.15">
      <c r="Q15" s="21" t="s">
        <v>53</v>
      </c>
      <c r="R15" s="20" t="s">
        <v>178</v>
      </c>
      <c r="S15" s="17">
        <v>27</v>
      </c>
      <c r="T15" s="22">
        <v>2.2000000000000002</v>
      </c>
    </row>
    <row r="16" spans="17:22" ht="16.899999999999999" customHeight="1" x14ac:dyDescent="0.15">
      <c r="Q16" s="21" t="s">
        <v>179</v>
      </c>
      <c r="R16" s="18" t="s">
        <v>5</v>
      </c>
      <c r="S16" s="17">
        <v>108</v>
      </c>
      <c r="T16" s="22">
        <v>8.9</v>
      </c>
    </row>
    <row r="17" spans="17:20" ht="16.899999999999999" customHeight="1" x14ac:dyDescent="0.15">
      <c r="Q17" s="19"/>
      <c r="R17" s="18" t="s">
        <v>4</v>
      </c>
      <c r="S17" s="17"/>
      <c r="T17" s="22">
        <v>0</v>
      </c>
    </row>
    <row r="18" spans="17:20" ht="16.899999999999999" customHeight="1" x14ac:dyDescent="0.15">
      <c r="Q18" s="19"/>
      <c r="R18" s="18" t="s">
        <v>54</v>
      </c>
      <c r="S18" s="17">
        <v>1210</v>
      </c>
      <c r="T18" s="22">
        <v>100</v>
      </c>
    </row>
  </sheetData>
  <sortState xmlns:xlrd2="http://schemas.microsoft.com/office/spreadsheetml/2017/richdata2" ref="Q4:T13">
    <sortCondition descending="1" ref="S4:S13"/>
  </sortState>
  <phoneticPr fontId="8"/>
  <pageMargins left="0.7" right="0.7" top="0.75" bottom="0.75" header="0.3" footer="0.3"/>
  <pageSetup paperSize="9" orientation="portrait" r:id="rId1"/>
  <colBreaks count="1" manualBreakCount="1">
    <brk id="15" min="1" max="53" man="1"/>
  </col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A135"/>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399</v>
      </c>
    </row>
    <row r="3" spans="1:27" ht="19.899999999999999" customHeight="1" x14ac:dyDescent="0.15">
      <c r="Q3" s="2" t="s">
        <v>117</v>
      </c>
    </row>
    <row r="4" spans="1:27" ht="19.899999999999999" customHeight="1" x14ac:dyDescent="0.15">
      <c r="Q4" s="4"/>
      <c r="R4" s="5"/>
      <c r="S4" s="6" t="s">
        <v>107</v>
      </c>
      <c r="T4" s="7">
        <v>1</v>
      </c>
      <c r="U4" s="7">
        <v>1</v>
      </c>
      <c r="V4" s="7">
        <v>1</v>
      </c>
      <c r="W4" s="7">
        <v>1</v>
      </c>
      <c r="X4" s="7">
        <v>1</v>
      </c>
      <c r="Y4" s="7">
        <v>1</v>
      </c>
    </row>
    <row r="5" spans="1:27" ht="19.899999999999999" customHeight="1" x14ac:dyDescent="0.15">
      <c r="Q5" s="4" t="s">
        <v>1</v>
      </c>
      <c r="R5" s="5" t="s">
        <v>4</v>
      </c>
      <c r="S5" s="4" t="s">
        <v>2</v>
      </c>
      <c r="T5" s="8" t="s">
        <v>123</v>
      </c>
      <c r="U5" s="8" t="s">
        <v>122</v>
      </c>
      <c r="V5" s="8" t="s">
        <v>121</v>
      </c>
      <c r="W5" s="8" t="s">
        <v>120</v>
      </c>
      <c r="X5" s="8" t="s">
        <v>119</v>
      </c>
      <c r="Y5" s="8" t="s">
        <v>5</v>
      </c>
    </row>
    <row r="6" spans="1:27" ht="19.899999999999999" customHeight="1" x14ac:dyDescent="0.15">
      <c r="Q6" s="9" t="s">
        <v>10</v>
      </c>
      <c r="R6" s="9">
        <v>19</v>
      </c>
      <c r="S6" s="10" t="str">
        <f t="shared" ref="S6:S15" si="0">Q6&amp;"(n="&amp;R6&amp;")"</f>
        <v>16～19歳(n=19)</v>
      </c>
      <c r="T6" s="11">
        <v>36.799999999999997</v>
      </c>
      <c r="U6" s="11">
        <v>15.8</v>
      </c>
      <c r="V6" s="11">
        <v>5.3</v>
      </c>
      <c r="W6" s="11">
        <v>26.3</v>
      </c>
      <c r="X6" s="11">
        <v>15.8</v>
      </c>
      <c r="Y6" s="11">
        <v>0</v>
      </c>
      <c r="Z6" s="12"/>
      <c r="AA6" s="12"/>
    </row>
    <row r="7" spans="1:27" ht="19.899999999999999" customHeight="1" x14ac:dyDescent="0.15">
      <c r="Q7" s="9" t="s">
        <v>11</v>
      </c>
      <c r="R7" s="9">
        <v>61</v>
      </c>
      <c r="S7" s="10" t="str">
        <f t="shared" si="0"/>
        <v>20～29歳(n=61)</v>
      </c>
      <c r="T7" s="11">
        <v>16.399999999999999</v>
      </c>
      <c r="U7" s="11">
        <v>13.1</v>
      </c>
      <c r="V7" s="11">
        <v>6.6</v>
      </c>
      <c r="W7" s="11">
        <v>27.9</v>
      </c>
      <c r="X7" s="11">
        <v>36.1</v>
      </c>
      <c r="Y7" s="11">
        <v>0</v>
      </c>
      <c r="Z7" s="12"/>
      <c r="AA7" s="12"/>
    </row>
    <row r="8" spans="1:27" ht="19.899999999999999" customHeight="1" x14ac:dyDescent="0.15">
      <c r="Q8" s="9" t="s">
        <v>12</v>
      </c>
      <c r="R8" s="9">
        <v>114</v>
      </c>
      <c r="S8" s="10" t="str">
        <f t="shared" si="0"/>
        <v>30～39歳(n=114)</v>
      </c>
      <c r="T8" s="11">
        <v>6.1</v>
      </c>
      <c r="U8" s="11">
        <v>14</v>
      </c>
      <c r="V8" s="11">
        <v>10.5</v>
      </c>
      <c r="W8" s="11">
        <v>28.1</v>
      </c>
      <c r="X8" s="11">
        <v>40.4</v>
      </c>
      <c r="Y8" s="11">
        <v>0.9</v>
      </c>
      <c r="Z8" s="12"/>
      <c r="AA8" s="12"/>
    </row>
    <row r="9" spans="1:27" ht="19.899999999999999" customHeight="1" x14ac:dyDescent="0.15">
      <c r="Q9" s="9" t="s">
        <v>13</v>
      </c>
      <c r="R9" s="9">
        <v>197</v>
      </c>
      <c r="S9" s="10" t="str">
        <f t="shared" si="0"/>
        <v>40～49歳(n=197)</v>
      </c>
      <c r="T9" s="11">
        <v>14.7</v>
      </c>
      <c r="U9" s="11">
        <v>14.2</v>
      </c>
      <c r="V9" s="11">
        <v>8.1</v>
      </c>
      <c r="W9" s="11">
        <v>31</v>
      </c>
      <c r="X9" s="11">
        <v>31.5</v>
      </c>
      <c r="Y9" s="11">
        <v>0.5</v>
      </c>
      <c r="Z9" s="12"/>
      <c r="AA9" s="12"/>
    </row>
    <row r="10" spans="1:27" ht="19.899999999999999" customHeight="1" x14ac:dyDescent="0.15">
      <c r="Q10" s="9" t="s">
        <v>14</v>
      </c>
      <c r="R10" s="9">
        <v>242</v>
      </c>
      <c r="S10" s="10" t="str">
        <f t="shared" si="0"/>
        <v>50～59歳(n=242)</v>
      </c>
      <c r="T10" s="11">
        <v>17.399999999999999</v>
      </c>
      <c r="U10" s="11">
        <v>16.899999999999999</v>
      </c>
      <c r="V10" s="11">
        <v>6.6</v>
      </c>
      <c r="W10" s="11">
        <v>21.1</v>
      </c>
      <c r="X10" s="11">
        <v>36.4</v>
      </c>
      <c r="Y10" s="11">
        <v>1.7</v>
      </c>
      <c r="Z10" s="12"/>
      <c r="AA10" s="12"/>
    </row>
    <row r="11" spans="1:27" ht="19.899999999999999" customHeight="1" x14ac:dyDescent="0.15">
      <c r="Q11" s="9" t="s">
        <v>15</v>
      </c>
      <c r="R11" s="9">
        <v>112</v>
      </c>
      <c r="S11" s="10" t="str">
        <f t="shared" si="0"/>
        <v>60～64歳(n=112)</v>
      </c>
      <c r="T11" s="11">
        <v>19.600000000000001</v>
      </c>
      <c r="U11" s="11">
        <v>11.6</v>
      </c>
      <c r="V11" s="11">
        <v>4.5</v>
      </c>
      <c r="W11" s="11">
        <v>23.2</v>
      </c>
      <c r="X11" s="11">
        <v>38.4</v>
      </c>
      <c r="Y11" s="11">
        <v>2.7</v>
      </c>
      <c r="Z11" s="12"/>
      <c r="AA11" s="12"/>
    </row>
    <row r="12" spans="1:27" ht="19.899999999999999" customHeight="1" x14ac:dyDescent="0.15">
      <c r="Q12" s="9" t="s">
        <v>16</v>
      </c>
      <c r="R12" s="9">
        <v>95</v>
      </c>
      <c r="S12" s="10" t="str">
        <f t="shared" si="0"/>
        <v>65～69歳(n=95)</v>
      </c>
      <c r="T12" s="11">
        <v>23.2</v>
      </c>
      <c r="U12" s="11">
        <v>9.5</v>
      </c>
      <c r="V12" s="11">
        <v>2.1</v>
      </c>
      <c r="W12" s="11">
        <v>17.899999999999999</v>
      </c>
      <c r="X12" s="11">
        <v>43.2</v>
      </c>
      <c r="Y12" s="11">
        <v>4.2</v>
      </c>
      <c r="Z12" s="12"/>
      <c r="AA12" s="12"/>
    </row>
    <row r="13" spans="1:27" ht="19.899999999999999" customHeight="1" x14ac:dyDescent="0.15">
      <c r="Q13" s="9" t="s">
        <v>17</v>
      </c>
      <c r="R13" s="9">
        <v>184</v>
      </c>
      <c r="S13" s="10" t="str">
        <f t="shared" si="0"/>
        <v>70～74歳(n=184)</v>
      </c>
      <c r="T13" s="11">
        <v>20.100000000000001</v>
      </c>
      <c r="U13" s="11">
        <v>13</v>
      </c>
      <c r="V13" s="11">
        <v>6.5</v>
      </c>
      <c r="W13" s="11">
        <v>21.7</v>
      </c>
      <c r="X13" s="11">
        <v>33.700000000000003</v>
      </c>
      <c r="Y13" s="11">
        <v>4.9000000000000004</v>
      </c>
      <c r="Z13" s="12"/>
      <c r="AA13" s="12"/>
    </row>
    <row r="14" spans="1:27" ht="19.899999999999999" customHeight="1" x14ac:dyDescent="0.15">
      <c r="Q14" s="9" t="s">
        <v>18</v>
      </c>
      <c r="R14" s="9">
        <v>169</v>
      </c>
      <c r="S14" s="10" t="str">
        <f t="shared" si="0"/>
        <v>75歳以上(n=169)</v>
      </c>
      <c r="T14" s="11">
        <v>17.8</v>
      </c>
      <c r="U14" s="11">
        <v>8.3000000000000007</v>
      </c>
      <c r="V14" s="11">
        <v>4.0999999999999996</v>
      </c>
      <c r="W14" s="11">
        <v>25.4</v>
      </c>
      <c r="X14" s="11">
        <v>33.700000000000003</v>
      </c>
      <c r="Y14" s="11">
        <v>10.7</v>
      </c>
      <c r="Z14" s="12"/>
    </row>
    <row r="15" spans="1:27" ht="19.899999999999999" customHeight="1" x14ac:dyDescent="0.15">
      <c r="Q15" s="9" t="s">
        <v>5</v>
      </c>
      <c r="R15" s="9">
        <v>17</v>
      </c>
      <c r="S15" s="10" t="str">
        <f t="shared" si="0"/>
        <v>（無効回答）(n=17)</v>
      </c>
      <c r="T15" s="11">
        <v>5.9</v>
      </c>
      <c r="U15" s="11">
        <v>5.9</v>
      </c>
      <c r="V15" s="11">
        <v>0</v>
      </c>
      <c r="W15" s="11">
        <v>35.299999999999997</v>
      </c>
      <c r="X15" s="11">
        <v>23.5</v>
      </c>
      <c r="Y15" s="11">
        <v>29.4</v>
      </c>
      <c r="Z15" s="14" t="s">
        <v>19</v>
      </c>
      <c r="AA15" s="14" t="s">
        <v>19</v>
      </c>
    </row>
    <row r="32" spans="17:17" ht="19.899999999999999" customHeight="1" x14ac:dyDescent="0.15">
      <c r="Q32" s="2" t="s">
        <v>399</v>
      </c>
    </row>
    <row r="33" spans="17:27" ht="19.899999999999999" customHeight="1" x14ac:dyDescent="0.15">
      <c r="Q33" s="2" t="s">
        <v>115</v>
      </c>
    </row>
    <row r="34" spans="17:27" ht="19.899999999999999" customHeight="1" x14ac:dyDescent="0.15">
      <c r="Q34" s="4"/>
      <c r="R34" s="5"/>
      <c r="S34" s="6" t="s">
        <v>107</v>
      </c>
      <c r="T34" s="7">
        <v>1</v>
      </c>
      <c r="U34" s="7">
        <v>1</v>
      </c>
      <c r="V34" s="7">
        <v>1</v>
      </c>
      <c r="W34" s="7">
        <v>1</v>
      </c>
      <c r="X34" s="7">
        <v>1</v>
      </c>
      <c r="Y34" s="7">
        <v>1</v>
      </c>
    </row>
    <row r="35" spans="17:27" ht="19.899999999999999" customHeight="1" x14ac:dyDescent="0.15">
      <c r="Q35" s="4" t="s">
        <v>1</v>
      </c>
      <c r="R35" s="5" t="s">
        <v>4</v>
      </c>
      <c r="S35" s="4" t="s">
        <v>2</v>
      </c>
      <c r="T35" s="8" t="s">
        <v>123</v>
      </c>
      <c r="U35" s="8" t="s">
        <v>122</v>
      </c>
      <c r="V35" s="8" t="s">
        <v>121</v>
      </c>
      <c r="W35" s="8" t="s">
        <v>120</v>
      </c>
      <c r="X35" s="8" t="s">
        <v>119</v>
      </c>
      <c r="Y35" s="8" t="s">
        <v>5</v>
      </c>
    </row>
    <row r="36" spans="17:27" ht="19.899999999999999" customHeight="1" x14ac:dyDescent="0.15">
      <c r="Q36" s="9" t="s">
        <v>10</v>
      </c>
      <c r="R36" s="9">
        <v>19</v>
      </c>
      <c r="S36" s="10" t="str">
        <f t="shared" ref="S36:S45" si="1">Q36&amp;"(n="&amp;R36&amp;")"</f>
        <v>16～19歳(n=19)</v>
      </c>
      <c r="T36" s="11">
        <v>36.799999999999997</v>
      </c>
      <c r="U36" s="11">
        <v>15.8</v>
      </c>
      <c r="V36" s="11">
        <v>5.3</v>
      </c>
      <c r="W36" s="11">
        <v>31.6</v>
      </c>
      <c r="X36" s="11">
        <v>10.5</v>
      </c>
      <c r="Y36" s="11">
        <v>0</v>
      </c>
      <c r="Z36" s="12"/>
      <c r="AA36" s="12"/>
    </row>
    <row r="37" spans="17:27" ht="19.899999999999999" customHeight="1" x14ac:dyDescent="0.15">
      <c r="Q37" s="9" t="s">
        <v>11</v>
      </c>
      <c r="R37" s="9">
        <v>61</v>
      </c>
      <c r="S37" s="10" t="str">
        <f t="shared" si="1"/>
        <v>20～29歳(n=61)</v>
      </c>
      <c r="T37" s="11">
        <v>31.1</v>
      </c>
      <c r="U37" s="11">
        <v>18</v>
      </c>
      <c r="V37" s="11">
        <v>19.7</v>
      </c>
      <c r="W37" s="11">
        <v>21.3</v>
      </c>
      <c r="X37" s="11">
        <v>9.8000000000000007</v>
      </c>
      <c r="Y37" s="11">
        <v>0</v>
      </c>
      <c r="Z37" s="12"/>
      <c r="AA37" s="12"/>
    </row>
    <row r="38" spans="17:27" ht="19.899999999999999" customHeight="1" x14ac:dyDescent="0.15">
      <c r="Q38" s="9" t="s">
        <v>12</v>
      </c>
      <c r="R38" s="9">
        <v>114</v>
      </c>
      <c r="S38" s="10" t="str">
        <f t="shared" si="1"/>
        <v>30～39歳(n=114)</v>
      </c>
      <c r="T38" s="11">
        <v>28.9</v>
      </c>
      <c r="U38" s="11">
        <v>17.5</v>
      </c>
      <c r="V38" s="11">
        <v>15.8</v>
      </c>
      <c r="W38" s="11">
        <v>25.4</v>
      </c>
      <c r="X38" s="11">
        <v>12.3</v>
      </c>
      <c r="Y38" s="11">
        <v>0</v>
      </c>
      <c r="Z38" s="12"/>
      <c r="AA38" s="12"/>
    </row>
    <row r="39" spans="17:27" ht="19.899999999999999" customHeight="1" x14ac:dyDescent="0.15">
      <c r="Q39" s="9" t="s">
        <v>13</v>
      </c>
      <c r="R39" s="9">
        <v>197</v>
      </c>
      <c r="S39" s="10" t="str">
        <f t="shared" si="1"/>
        <v>40～49歳(n=197)</v>
      </c>
      <c r="T39" s="11">
        <v>31</v>
      </c>
      <c r="U39" s="11">
        <v>14.2</v>
      </c>
      <c r="V39" s="11">
        <v>13.7</v>
      </c>
      <c r="W39" s="11">
        <v>27.4</v>
      </c>
      <c r="X39" s="11">
        <v>12.2</v>
      </c>
      <c r="Y39" s="11">
        <v>1.5</v>
      </c>
      <c r="Z39" s="12"/>
      <c r="AA39" s="12"/>
    </row>
    <row r="40" spans="17:27" ht="19.899999999999999" customHeight="1" x14ac:dyDescent="0.15">
      <c r="Q40" s="9" t="s">
        <v>14</v>
      </c>
      <c r="R40" s="9">
        <v>242</v>
      </c>
      <c r="S40" s="10" t="str">
        <f t="shared" si="1"/>
        <v>50～59歳(n=242)</v>
      </c>
      <c r="T40" s="11">
        <v>39.299999999999997</v>
      </c>
      <c r="U40" s="11">
        <v>19</v>
      </c>
      <c r="V40" s="11">
        <v>9.1</v>
      </c>
      <c r="W40" s="11">
        <v>18.2</v>
      </c>
      <c r="X40" s="11">
        <v>13.2</v>
      </c>
      <c r="Y40" s="11">
        <v>1.2</v>
      </c>
      <c r="Z40" s="12"/>
      <c r="AA40" s="12"/>
    </row>
    <row r="41" spans="17:27" ht="19.899999999999999" customHeight="1" x14ac:dyDescent="0.15">
      <c r="Q41" s="9" t="s">
        <v>15</v>
      </c>
      <c r="R41" s="9">
        <v>112</v>
      </c>
      <c r="S41" s="10" t="str">
        <f t="shared" si="1"/>
        <v>60～64歳(n=112)</v>
      </c>
      <c r="T41" s="11">
        <v>35.700000000000003</v>
      </c>
      <c r="U41" s="11">
        <v>17</v>
      </c>
      <c r="V41" s="11">
        <v>13.4</v>
      </c>
      <c r="W41" s="11">
        <v>19.600000000000001</v>
      </c>
      <c r="X41" s="11">
        <v>12.5</v>
      </c>
      <c r="Y41" s="11">
        <v>1.8</v>
      </c>
      <c r="Z41" s="12"/>
      <c r="AA41" s="12"/>
    </row>
    <row r="42" spans="17:27" ht="19.899999999999999" customHeight="1" x14ac:dyDescent="0.15">
      <c r="Q42" s="9" t="s">
        <v>16</v>
      </c>
      <c r="R42" s="9">
        <v>95</v>
      </c>
      <c r="S42" s="10" t="str">
        <f t="shared" si="1"/>
        <v>65～69歳(n=95)</v>
      </c>
      <c r="T42" s="11">
        <v>33.700000000000003</v>
      </c>
      <c r="U42" s="11">
        <v>13.7</v>
      </c>
      <c r="V42" s="11">
        <v>15.8</v>
      </c>
      <c r="W42" s="11">
        <v>17.899999999999999</v>
      </c>
      <c r="X42" s="11">
        <v>13.7</v>
      </c>
      <c r="Y42" s="11">
        <v>5.3</v>
      </c>
      <c r="Z42" s="12"/>
      <c r="AA42" s="12"/>
    </row>
    <row r="43" spans="17:27" ht="19.899999999999999" customHeight="1" x14ac:dyDescent="0.15">
      <c r="Q43" s="9" t="s">
        <v>17</v>
      </c>
      <c r="R43" s="9">
        <v>184</v>
      </c>
      <c r="S43" s="10" t="str">
        <f t="shared" si="1"/>
        <v>70～74歳(n=184)</v>
      </c>
      <c r="T43" s="11">
        <v>41.8</v>
      </c>
      <c r="U43" s="11">
        <v>16.8</v>
      </c>
      <c r="V43" s="11">
        <v>11.4</v>
      </c>
      <c r="W43" s="11">
        <v>16.3</v>
      </c>
      <c r="X43" s="11">
        <v>9.1999999999999993</v>
      </c>
      <c r="Y43" s="11">
        <v>4.3</v>
      </c>
      <c r="Z43" s="12"/>
      <c r="AA43" s="12"/>
    </row>
    <row r="44" spans="17:27" ht="19.899999999999999" customHeight="1" x14ac:dyDescent="0.15">
      <c r="Q44" s="9" t="s">
        <v>18</v>
      </c>
      <c r="R44" s="9">
        <v>169</v>
      </c>
      <c r="S44" s="10" t="str">
        <f t="shared" si="1"/>
        <v>75歳以上(n=169)</v>
      </c>
      <c r="T44" s="11">
        <v>34.9</v>
      </c>
      <c r="U44" s="11">
        <v>11.8</v>
      </c>
      <c r="V44" s="11">
        <v>9.5</v>
      </c>
      <c r="W44" s="11">
        <v>22.5</v>
      </c>
      <c r="X44" s="11">
        <v>10.7</v>
      </c>
      <c r="Y44" s="11">
        <v>10.7</v>
      </c>
      <c r="Z44" s="12"/>
    </row>
    <row r="45" spans="17:27" ht="19.899999999999999" customHeight="1" x14ac:dyDescent="0.15">
      <c r="Q45" s="9" t="s">
        <v>5</v>
      </c>
      <c r="R45" s="9">
        <v>17</v>
      </c>
      <c r="S45" s="10" t="str">
        <f t="shared" si="1"/>
        <v>（無効回答）(n=17)</v>
      </c>
      <c r="T45" s="11">
        <v>11.8</v>
      </c>
      <c r="U45" s="11">
        <v>11.8</v>
      </c>
      <c r="V45" s="11">
        <v>17.600000000000001</v>
      </c>
      <c r="W45" s="11">
        <v>0</v>
      </c>
      <c r="X45" s="11">
        <v>29.4</v>
      </c>
      <c r="Y45" s="11">
        <v>29.4</v>
      </c>
      <c r="Z45" s="14" t="s">
        <v>19</v>
      </c>
      <c r="AA45" s="14" t="s">
        <v>19</v>
      </c>
    </row>
    <row r="62" spans="17:25" ht="19.899999999999999" customHeight="1" x14ac:dyDescent="0.15">
      <c r="Q62" s="2" t="s">
        <v>399</v>
      </c>
    </row>
    <row r="63" spans="17:25" ht="19.899999999999999" customHeight="1" x14ac:dyDescent="0.15">
      <c r="Q63" s="2" t="s">
        <v>114</v>
      </c>
    </row>
    <row r="64" spans="17:25" ht="19.899999999999999" customHeight="1" x14ac:dyDescent="0.15">
      <c r="Q64" s="4"/>
      <c r="R64" s="5"/>
      <c r="S64" s="6" t="s">
        <v>107</v>
      </c>
      <c r="T64" s="7">
        <v>1</v>
      </c>
      <c r="U64" s="7">
        <v>1</v>
      </c>
      <c r="V64" s="7">
        <v>1</v>
      </c>
      <c r="W64" s="7">
        <v>1</v>
      </c>
      <c r="X64" s="7">
        <v>1</v>
      </c>
      <c r="Y64" s="7">
        <v>1</v>
      </c>
    </row>
    <row r="65" spans="17:27" ht="19.899999999999999" customHeight="1" x14ac:dyDescent="0.15">
      <c r="Q65" s="4" t="s">
        <v>1</v>
      </c>
      <c r="R65" s="5" t="s">
        <v>4</v>
      </c>
      <c r="S65" s="4" t="s">
        <v>2</v>
      </c>
      <c r="T65" s="8" t="s">
        <v>123</v>
      </c>
      <c r="U65" s="8" t="s">
        <v>122</v>
      </c>
      <c r="V65" s="8" t="s">
        <v>121</v>
      </c>
      <c r="W65" s="8" t="s">
        <v>120</v>
      </c>
      <c r="X65" s="8" t="s">
        <v>119</v>
      </c>
      <c r="Y65" s="8" t="s">
        <v>5</v>
      </c>
    </row>
    <row r="66" spans="17:27" ht="19.899999999999999" customHeight="1" x14ac:dyDescent="0.15">
      <c r="Q66" s="9" t="s">
        <v>10</v>
      </c>
      <c r="R66" s="9">
        <v>19</v>
      </c>
      <c r="S66" s="10" t="str">
        <f t="shared" ref="S66:S75" si="2">Q66&amp;"(n="&amp;R66&amp;")"</f>
        <v>16～19歳(n=19)</v>
      </c>
      <c r="T66" s="11">
        <v>21.1</v>
      </c>
      <c r="U66" s="11">
        <v>15.8</v>
      </c>
      <c r="V66" s="11">
        <v>15.8</v>
      </c>
      <c r="W66" s="11">
        <v>21.1</v>
      </c>
      <c r="X66" s="11">
        <v>26.3</v>
      </c>
      <c r="Y66" s="11">
        <v>0</v>
      </c>
      <c r="Z66" s="12"/>
      <c r="AA66" s="12"/>
    </row>
    <row r="67" spans="17:27" ht="19.899999999999999" customHeight="1" x14ac:dyDescent="0.15">
      <c r="Q67" s="9" t="s">
        <v>11</v>
      </c>
      <c r="R67" s="9">
        <v>61</v>
      </c>
      <c r="S67" s="10" t="str">
        <f t="shared" si="2"/>
        <v>20～29歳(n=61)</v>
      </c>
      <c r="T67" s="11">
        <v>8.1999999999999993</v>
      </c>
      <c r="U67" s="11">
        <v>9.8000000000000007</v>
      </c>
      <c r="V67" s="11">
        <v>11.5</v>
      </c>
      <c r="W67" s="11">
        <v>34.4</v>
      </c>
      <c r="X67" s="11">
        <v>36.1</v>
      </c>
      <c r="Y67" s="11">
        <v>0</v>
      </c>
      <c r="Z67" s="12"/>
      <c r="AA67" s="12"/>
    </row>
    <row r="68" spans="17:27" ht="19.899999999999999" customHeight="1" x14ac:dyDescent="0.15">
      <c r="Q68" s="9" t="s">
        <v>12</v>
      </c>
      <c r="R68" s="9">
        <v>114</v>
      </c>
      <c r="S68" s="10" t="str">
        <f t="shared" si="2"/>
        <v>30～39歳(n=114)</v>
      </c>
      <c r="T68" s="11">
        <v>14.9</v>
      </c>
      <c r="U68" s="11">
        <v>13.2</v>
      </c>
      <c r="V68" s="11">
        <v>10.5</v>
      </c>
      <c r="W68" s="11">
        <v>29.8</v>
      </c>
      <c r="X68" s="11">
        <v>31.6</v>
      </c>
      <c r="Y68" s="11">
        <v>0</v>
      </c>
      <c r="Z68" s="12"/>
      <c r="AA68" s="12"/>
    </row>
    <row r="69" spans="17:27" ht="19.899999999999999" customHeight="1" x14ac:dyDescent="0.15">
      <c r="Q69" s="9" t="s">
        <v>13</v>
      </c>
      <c r="R69" s="9">
        <v>197</v>
      </c>
      <c r="S69" s="10" t="str">
        <f t="shared" si="2"/>
        <v>40～49歳(n=197)</v>
      </c>
      <c r="T69" s="11">
        <v>19.8</v>
      </c>
      <c r="U69" s="11">
        <v>12.2</v>
      </c>
      <c r="V69" s="11">
        <v>10.199999999999999</v>
      </c>
      <c r="W69" s="11">
        <v>35</v>
      </c>
      <c r="X69" s="11">
        <v>22.3</v>
      </c>
      <c r="Y69" s="11">
        <v>0.5</v>
      </c>
      <c r="Z69" s="12"/>
      <c r="AA69" s="12"/>
    </row>
    <row r="70" spans="17:27" ht="19.899999999999999" customHeight="1" x14ac:dyDescent="0.15">
      <c r="Q70" s="9" t="s">
        <v>14</v>
      </c>
      <c r="R70" s="9">
        <v>242</v>
      </c>
      <c r="S70" s="10" t="str">
        <f t="shared" si="2"/>
        <v>50～59歳(n=242)</v>
      </c>
      <c r="T70" s="11">
        <v>21.9</v>
      </c>
      <c r="U70" s="11">
        <v>13.2</v>
      </c>
      <c r="V70" s="11">
        <v>10.3</v>
      </c>
      <c r="W70" s="11">
        <v>24</v>
      </c>
      <c r="X70" s="11">
        <v>28.9</v>
      </c>
      <c r="Y70" s="11">
        <v>1.7</v>
      </c>
      <c r="Z70" s="12"/>
      <c r="AA70" s="12"/>
    </row>
    <row r="71" spans="17:27" ht="19.899999999999999" customHeight="1" x14ac:dyDescent="0.15">
      <c r="Q71" s="9" t="s">
        <v>15</v>
      </c>
      <c r="R71" s="9">
        <v>112</v>
      </c>
      <c r="S71" s="10" t="str">
        <f t="shared" si="2"/>
        <v>60～64歳(n=112)</v>
      </c>
      <c r="T71" s="11">
        <v>25.9</v>
      </c>
      <c r="U71" s="11">
        <v>10.7</v>
      </c>
      <c r="V71" s="11">
        <v>10.7</v>
      </c>
      <c r="W71" s="11">
        <v>20.5</v>
      </c>
      <c r="X71" s="11">
        <v>30.4</v>
      </c>
      <c r="Y71" s="11">
        <v>1.8</v>
      </c>
      <c r="Z71" s="12"/>
      <c r="AA71" s="12"/>
    </row>
    <row r="72" spans="17:27" ht="19.899999999999999" customHeight="1" x14ac:dyDescent="0.15">
      <c r="Q72" s="9" t="s">
        <v>16</v>
      </c>
      <c r="R72" s="9">
        <v>95</v>
      </c>
      <c r="S72" s="10" t="str">
        <f t="shared" si="2"/>
        <v>65～69歳(n=95)</v>
      </c>
      <c r="T72" s="11">
        <v>18.899999999999999</v>
      </c>
      <c r="U72" s="11">
        <v>9.5</v>
      </c>
      <c r="V72" s="11">
        <v>7.4</v>
      </c>
      <c r="W72" s="11">
        <v>27.4</v>
      </c>
      <c r="X72" s="11">
        <v>31.6</v>
      </c>
      <c r="Y72" s="11">
        <v>5.3</v>
      </c>
      <c r="Z72" s="12"/>
      <c r="AA72" s="12"/>
    </row>
    <row r="73" spans="17:27" ht="19.899999999999999" customHeight="1" x14ac:dyDescent="0.15">
      <c r="Q73" s="9" t="s">
        <v>17</v>
      </c>
      <c r="R73" s="9">
        <v>184</v>
      </c>
      <c r="S73" s="10" t="str">
        <f t="shared" si="2"/>
        <v>70～74歳(n=184)</v>
      </c>
      <c r="T73" s="11">
        <v>27.7</v>
      </c>
      <c r="U73" s="11">
        <v>15.8</v>
      </c>
      <c r="V73" s="11">
        <v>12</v>
      </c>
      <c r="W73" s="11">
        <v>24.5</v>
      </c>
      <c r="X73" s="11">
        <v>15.2</v>
      </c>
      <c r="Y73" s="11">
        <v>4.9000000000000004</v>
      </c>
      <c r="Z73" s="12"/>
      <c r="AA73" s="12"/>
    </row>
    <row r="74" spans="17:27" ht="19.899999999999999" customHeight="1" x14ac:dyDescent="0.15">
      <c r="Q74" s="9" t="s">
        <v>18</v>
      </c>
      <c r="R74" s="9">
        <v>169</v>
      </c>
      <c r="S74" s="10" t="str">
        <f t="shared" si="2"/>
        <v>75歳以上(n=169)</v>
      </c>
      <c r="T74" s="11">
        <v>26.6</v>
      </c>
      <c r="U74" s="11">
        <v>12.4</v>
      </c>
      <c r="V74" s="11">
        <v>11.2</v>
      </c>
      <c r="W74" s="11">
        <v>27.2</v>
      </c>
      <c r="X74" s="11">
        <v>13.6</v>
      </c>
      <c r="Y74" s="11">
        <v>8.9</v>
      </c>
      <c r="Z74" s="12"/>
    </row>
    <row r="75" spans="17:27" ht="19.899999999999999" customHeight="1" x14ac:dyDescent="0.15">
      <c r="Q75" s="9" t="s">
        <v>5</v>
      </c>
      <c r="R75" s="9">
        <v>17</v>
      </c>
      <c r="S75" s="10" t="str">
        <f t="shared" si="2"/>
        <v>（無効回答）(n=17)</v>
      </c>
      <c r="T75" s="11">
        <v>17.600000000000001</v>
      </c>
      <c r="U75" s="11">
        <v>17.600000000000001</v>
      </c>
      <c r="V75" s="11">
        <v>5.9</v>
      </c>
      <c r="W75" s="11">
        <v>11.8</v>
      </c>
      <c r="X75" s="11">
        <v>17.600000000000001</v>
      </c>
      <c r="Y75" s="11">
        <v>29.4</v>
      </c>
      <c r="Z75" s="14" t="s">
        <v>19</v>
      </c>
      <c r="AA75" s="14" t="s">
        <v>19</v>
      </c>
    </row>
    <row r="92" spans="17:27" ht="19.899999999999999" customHeight="1" x14ac:dyDescent="0.15">
      <c r="Q92" s="2" t="s">
        <v>399</v>
      </c>
    </row>
    <row r="93" spans="17:27" ht="19.899999999999999" customHeight="1" x14ac:dyDescent="0.15">
      <c r="Q93" s="2" t="s">
        <v>113</v>
      </c>
    </row>
    <row r="94" spans="17:27" ht="19.899999999999999" customHeight="1" x14ac:dyDescent="0.15">
      <c r="Q94" s="4"/>
      <c r="R94" s="5"/>
      <c r="S94" s="6" t="s">
        <v>107</v>
      </c>
      <c r="T94" s="7">
        <v>1</v>
      </c>
      <c r="U94" s="7">
        <v>1</v>
      </c>
      <c r="V94" s="7">
        <v>1</v>
      </c>
      <c r="W94" s="7">
        <v>1</v>
      </c>
      <c r="X94" s="7">
        <v>1</v>
      </c>
      <c r="Y94" s="7">
        <v>1</v>
      </c>
    </row>
    <row r="95" spans="17:27" ht="19.899999999999999" customHeight="1" x14ac:dyDescent="0.15">
      <c r="Q95" s="4" t="s">
        <v>1</v>
      </c>
      <c r="R95" s="5" t="s">
        <v>4</v>
      </c>
      <c r="S95" s="4" t="s">
        <v>2</v>
      </c>
      <c r="T95" s="8" t="s">
        <v>123</v>
      </c>
      <c r="U95" s="8" t="s">
        <v>122</v>
      </c>
      <c r="V95" s="8" t="s">
        <v>121</v>
      </c>
      <c r="W95" s="8" t="s">
        <v>120</v>
      </c>
      <c r="X95" s="8" t="s">
        <v>119</v>
      </c>
      <c r="Y95" s="8" t="s">
        <v>5</v>
      </c>
    </row>
    <row r="96" spans="17:27" ht="19.899999999999999" customHeight="1" x14ac:dyDescent="0.15">
      <c r="Q96" s="9" t="s">
        <v>10</v>
      </c>
      <c r="R96" s="9">
        <v>19</v>
      </c>
      <c r="S96" s="10" t="str">
        <f t="shared" ref="S96:S105" si="3">Q96&amp;"(n="&amp;R96&amp;")"</f>
        <v>16～19歳(n=19)</v>
      </c>
      <c r="T96" s="11">
        <v>10.5</v>
      </c>
      <c r="U96" s="11">
        <v>10.5</v>
      </c>
      <c r="V96" s="11">
        <v>15.8</v>
      </c>
      <c r="W96" s="11">
        <v>21.1</v>
      </c>
      <c r="X96" s="11">
        <v>42.1</v>
      </c>
      <c r="Y96" s="11">
        <v>0</v>
      </c>
      <c r="Z96" s="12"/>
      <c r="AA96" s="12"/>
    </row>
    <row r="97" spans="17:27" ht="19.899999999999999" customHeight="1" x14ac:dyDescent="0.15">
      <c r="Q97" s="9" t="s">
        <v>11</v>
      </c>
      <c r="R97" s="9">
        <v>61</v>
      </c>
      <c r="S97" s="10" t="str">
        <f t="shared" si="3"/>
        <v>20～29歳(n=61)</v>
      </c>
      <c r="T97" s="11">
        <v>8.1999999999999993</v>
      </c>
      <c r="U97" s="11">
        <v>11.5</v>
      </c>
      <c r="V97" s="11">
        <v>14.8</v>
      </c>
      <c r="W97" s="11">
        <v>27.9</v>
      </c>
      <c r="X97" s="11">
        <v>37.700000000000003</v>
      </c>
      <c r="Y97" s="11">
        <v>0</v>
      </c>
      <c r="Z97" s="12"/>
      <c r="AA97" s="12"/>
    </row>
    <row r="98" spans="17:27" ht="19.899999999999999" customHeight="1" x14ac:dyDescent="0.15">
      <c r="Q98" s="9" t="s">
        <v>12</v>
      </c>
      <c r="R98" s="9">
        <v>114</v>
      </c>
      <c r="S98" s="10" t="str">
        <f t="shared" si="3"/>
        <v>30～39歳(n=114)</v>
      </c>
      <c r="T98" s="11">
        <v>7.9</v>
      </c>
      <c r="U98" s="11">
        <v>11.4</v>
      </c>
      <c r="V98" s="11">
        <v>14.9</v>
      </c>
      <c r="W98" s="11">
        <v>28.9</v>
      </c>
      <c r="X98" s="11">
        <v>36.799999999999997</v>
      </c>
      <c r="Y98" s="11">
        <v>0</v>
      </c>
      <c r="Z98" s="12"/>
      <c r="AA98" s="12"/>
    </row>
    <row r="99" spans="17:27" ht="19.899999999999999" customHeight="1" x14ac:dyDescent="0.15">
      <c r="Q99" s="9" t="s">
        <v>13</v>
      </c>
      <c r="R99" s="9">
        <v>197</v>
      </c>
      <c r="S99" s="10" t="str">
        <f t="shared" si="3"/>
        <v>40～49歳(n=197)</v>
      </c>
      <c r="T99" s="11">
        <v>7.6</v>
      </c>
      <c r="U99" s="11">
        <v>10.7</v>
      </c>
      <c r="V99" s="11">
        <v>14.2</v>
      </c>
      <c r="W99" s="11">
        <v>35.5</v>
      </c>
      <c r="X99" s="11">
        <v>31.5</v>
      </c>
      <c r="Y99" s="11">
        <v>0.5</v>
      </c>
      <c r="Z99" s="12"/>
      <c r="AA99" s="12"/>
    </row>
    <row r="100" spans="17:27" ht="19.899999999999999" customHeight="1" x14ac:dyDescent="0.15">
      <c r="Q100" s="9" t="s">
        <v>14</v>
      </c>
      <c r="R100" s="9">
        <v>242</v>
      </c>
      <c r="S100" s="10" t="str">
        <f t="shared" si="3"/>
        <v>50～59歳(n=242)</v>
      </c>
      <c r="T100" s="11">
        <v>11.2</v>
      </c>
      <c r="U100" s="11">
        <v>6.6</v>
      </c>
      <c r="V100" s="11">
        <v>8.6999999999999993</v>
      </c>
      <c r="W100" s="11">
        <v>28.9</v>
      </c>
      <c r="X100" s="11">
        <v>43</v>
      </c>
      <c r="Y100" s="11">
        <v>1.7</v>
      </c>
      <c r="Z100" s="12"/>
      <c r="AA100" s="12"/>
    </row>
    <row r="101" spans="17:27" ht="19.899999999999999" customHeight="1" x14ac:dyDescent="0.15">
      <c r="Q101" s="9" t="s">
        <v>15</v>
      </c>
      <c r="R101" s="9">
        <v>112</v>
      </c>
      <c r="S101" s="10" t="str">
        <f t="shared" si="3"/>
        <v>60～64歳(n=112)</v>
      </c>
      <c r="T101" s="11">
        <v>14.3</v>
      </c>
      <c r="U101" s="11">
        <v>3.6</v>
      </c>
      <c r="V101" s="11">
        <v>14.3</v>
      </c>
      <c r="W101" s="11">
        <v>26.8</v>
      </c>
      <c r="X101" s="11">
        <v>39.299999999999997</v>
      </c>
      <c r="Y101" s="11">
        <v>1.8</v>
      </c>
      <c r="Z101" s="12"/>
      <c r="AA101" s="12"/>
    </row>
    <row r="102" spans="17:27" ht="19.899999999999999" customHeight="1" x14ac:dyDescent="0.15">
      <c r="Q102" s="9" t="s">
        <v>16</v>
      </c>
      <c r="R102" s="9">
        <v>95</v>
      </c>
      <c r="S102" s="10" t="str">
        <f t="shared" si="3"/>
        <v>65～69歳(n=95)</v>
      </c>
      <c r="T102" s="11">
        <v>7.4</v>
      </c>
      <c r="U102" s="11">
        <v>7.4</v>
      </c>
      <c r="V102" s="11">
        <v>10.5</v>
      </c>
      <c r="W102" s="11">
        <v>29.5</v>
      </c>
      <c r="X102" s="11">
        <v>41.1</v>
      </c>
      <c r="Y102" s="11">
        <v>4.2</v>
      </c>
      <c r="Z102" s="12"/>
      <c r="AA102" s="12"/>
    </row>
    <row r="103" spans="17:27" ht="19.899999999999999" customHeight="1" x14ac:dyDescent="0.15">
      <c r="Q103" s="9" t="s">
        <v>17</v>
      </c>
      <c r="R103" s="9">
        <v>184</v>
      </c>
      <c r="S103" s="10" t="str">
        <f t="shared" si="3"/>
        <v>70～74歳(n=184)</v>
      </c>
      <c r="T103" s="11">
        <v>14.1</v>
      </c>
      <c r="U103" s="11">
        <v>9.1999999999999993</v>
      </c>
      <c r="V103" s="11">
        <v>12</v>
      </c>
      <c r="W103" s="11">
        <v>33.200000000000003</v>
      </c>
      <c r="X103" s="11">
        <v>25.5</v>
      </c>
      <c r="Y103" s="11">
        <v>6</v>
      </c>
      <c r="Z103" s="12"/>
      <c r="AA103" s="12"/>
    </row>
    <row r="104" spans="17:27" ht="19.899999999999999" customHeight="1" x14ac:dyDescent="0.15">
      <c r="Q104" s="9" t="s">
        <v>18</v>
      </c>
      <c r="R104" s="9">
        <v>169</v>
      </c>
      <c r="S104" s="10" t="str">
        <f t="shared" si="3"/>
        <v>75歳以上(n=169)</v>
      </c>
      <c r="T104" s="11">
        <v>11.8</v>
      </c>
      <c r="U104" s="11">
        <v>7.1</v>
      </c>
      <c r="V104" s="11">
        <v>6.5</v>
      </c>
      <c r="W104" s="11">
        <v>34.9</v>
      </c>
      <c r="X104" s="11">
        <v>28.4</v>
      </c>
      <c r="Y104" s="11">
        <v>11.2</v>
      </c>
      <c r="Z104" s="12"/>
    </row>
    <row r="105" spans="17:27" ht="19.899999999999999" customHeight="1" x14ac:dyDescent="0.15">
      <c r="Q105" s="9" t="s">
        <v>5</v>
      </c>
      <c r="R105" s="9">
        <v>17</v>
      </c>
      <c r="S105" s="10" t="str">
        <f t="shared" si="3"/>
        <v>（無効回答）(n=17)</v>
      </c>
      <c r="T105" s="11">
        <v>11.8</v>
      </c>
      <c r="U105" s="11">
        <v>5.9</v>
      </c>
      <c r="V105" s="11">
        <v>5.9</v>
      </c>
      <c r="W105" s="11">
        <v>11.8</v>
      </c>
      <c r="X105" s="11">
        <v>35.299999999999997</v>
      </c>
      <c r="Y105" s="11">
        <v>29.4</v>
      </c>
      <c r="Z105" s="14" t="s">
        <v>19</v>
      </c>
      <c r="AA105" s="14" t="s">
        <v>19</v>
      </c>
    </row>
    <row r="122" spans="17:27" ht="19.899999999999999" customHeight="1" x14ac:dyDescent="0.15">
      <c r="Q122" s="2" t="s">
        <v>399</v>
      </c>
    </row>
    <row r="123" spans="17:27" ht="19.899999999999999" customHeight="1" x14ac:dyDescent="0.15">
      <c r="Q123" s="2" t="s">
        <v>112</v>
      </c>
    </row>
    <row r="124" spans="17:27" ht="19.899999999999999" customHeight="1" x14ac:dyDescent="0.15">
      <c r="Q124" s="4"/>
      <c r="R124" s="5"/>
      <c r="S124" s="6" t="s">
        <v>107</v>
      </c>
      <c r="T124" s="7">
        <v>1</v>
      </c>
      <c r="U124" s="7">
        <v>1</v>
      </c>
      <c r="V124" s="7">
        <v>1</v>
      </c>
      <c r="W124" s="7">
        <v>1</v>
      </c>
      <c r="X124" s="7">
        <v>1</v>
      </c>
      <c r="Y124" s="7">
        <v>1</v>
      </c>
    </row>
    <row r="125" spans="17:27" ht="19.899999999999999" customHeight="1" x14ac:dyDescent="0.15">
      <c r="Q125" s="4" t="s">
        <v>1</v>
      </c>
      <c r="R125" s="5" t="s">
        <v>4</v>
      </c>
      <c r="S125" s="4" t="s">
        <v>2</v>
      </c>
      <c r="T125" s="8" t="s">
        <v>123</v>
      </c>
      <c r="U125" s="8" t="s">
        <v>122</v>
      </c>
      <c r="V125" s="8" t="s">
        <v>121</v>
      </c>
      <c r="W125" s="8" t="s">
        <v>120</v>
      </c>
      <c r="X125" s="8" t="s">
        <v>119</v>
      </c>
      <c r="Y125" s="8" t="s">
        <v>5</v>
      </c>
    </row>
    <row r="126" spans="17:27" ht="19.899999999999999" customHeight="1" x14ac:dyDescent="0.15">
      <c r="Q126" s="9" t="s">
        <v>10</v>
      </c>
      <c r="R126" s="9">
        <v>19</v>
      </c>
      <c r="S126" s="10" t="str">
        <f t="shared" ref="S126:S135" si="4">Q126&amp;"(n="&amp;R126&amp;")"</f>
        <v>16～19歳(n=19)</v>
      </c>
      <c r="T126" s="11">
        <v>21.1</v>
      </c>
      <c r="U126" s="11">
        <v>26.3</v>
      </c>
      <c r="V126" s="11">
        <v>5.3</v>
      </c>
      <c r="W126" s="11">
        <v>26.3</v>
      </c>
      <c r="X126" s="11">
        <v>21.1</v>
      </c>
      <c r="Y126" s="11">
        <v>0</v>
      </c>
      <c r="Z126" s="12"/>
      <c r="AA126" s="12"/>
    </row>
    <row r="127" spans="17:27" ht="19.899999999999999" customHeight="1" x14ac:dyDescent="0.15">
      <c r="Q127" s="9" t="s">
        <v>11</v>
      </c>
      <c r="R127" s="9">
        <v>61</v>
      </c>
      <c r="S127" s="10" t="str">
        <f t="shared" si="4"/>
        <v>20～29歳(n=61)</v>
      </c>
      <c r="T127" s="11">
        <v>21.3</v>
      </c>
      <c r="U127" s="11">
        <v>9.8000000000000007</v>
      </c>
      <c r="V127" s="11">
        <v>16.399999999999999</v>
      </c>
      <c r="W127" s="11">
        <v>34.4</v>
      </c>
      <c r="X127" s="11">
        <v>18</v>
      </c>
      <c r="Y127" s="11">
        <v>0</v>
      </c>
      <c r="Z127" s="12"/>
      <c r="AA127" s="12"/>
    </row>
    <row r="128" spans="17:27" ht="19.899999999999999" customHeight="1" x14ac:dyDescent="0.15">
      <c r="Q128" s="9" t="s">
        <v>12</v>
      </c>
      <c r="R128" s="9">
        <v>114</v>
      </c>
      <c r="S128" s="10" t="str">
        <f t="shared" si="4"/>
        <v>30～39歳(n=114)</v>
      </c>
      <c r="T128" s="11">
        <v>17.5</v>
      </c>
      <c r="U128" s="11">
        <v>9.6</v>
      </c>
      <c r="V128" s="11">
        <v>21.9</v>
      </c>
      <c r="W128" s="11">
        <v>30.7</v>
      </c>
      <c r="X128" s="11">
        <v>20.2</v>
      </c>
      <c r="Y128" s="11">
        <v>0</v>
      </c>
      <c r="Z128" s="12"/>
      <c r="AA128" s="12"/>
    </row>
    <row r="129" spans="17:27" ht="19.899999999999999" customHeight="1" x14ac:dyDescent="0.15">
      <c r="Q129" s="9" t="s">
        <v>13</v>
      </c>
      <c r="R129" s="9">
        <v>197</v>
      </c>
      <c r="S129" s="10" t="str">
        <f t="shared" si="4"/>
        <v>40～49歳(n=197)</v>
      </c>
      <c r="T129" s="11">
        <v>18.3</v>
      </c>
      <c r="U129" s="11">
        <v>19.3</v>
      </c>
      <c r="V129" s="11">
        <v>18.8</v>
      </c>
      <c r="W129" s="11">
        <v>24.4</v>
      </c>
      <c r="X129" s="11">
        <v>18.8</v>
      </c>
      <c r="Y129" s="11">
        <v>0.5</v>
      </c>
      <c r="Z129" s="12"/>
      <c r="AA129" s="12"/>
    </row>
    <row r="130" spans="17:27" ht="19.899999999999999" customHeight="1" x14ac:dyDescent="0.15">
      <c r="Q130" s="9" t="s">
        <v>14</v>
      </c>
      <c r="R130" s="9">
        <v>242</v>
      </c>
      <c r="S130" s="10" t="str">
        <f t="shared" si="4"/>
        <v>50～59歳(n=242)</v>
      </c>
      <c r="T130" s="11">
        <v>26.9</v>
      </c>
      <c r="U130" s="11">
        <v>21.9</v>
      </c>
      <c r="V130" s="11">
        <v>12.4</v>
      </c>
      <c r="W130" s="11">
        <v>19.399999999999999</v>
      </c>
      <c r="X130" s="11">
        <v>17.8</v>
      </c>
      <c r="Y130" s="11">
        <v>1.7</v>
      </c>
      <c r="Z130" s="12"/>
      <c r="AA130" s="12"/>
    </row>
    <row r="131" spans="17:27" ht="19.899999999999999" customHeight="1" x14ac:dyDescent="0.15">
      <c r="Q131" s="9" t="s">
        <v>15</v>
      </c>
      <c r="R131" s="9">
        <v>112</v>
      </c>
      <c r="S131" s="10" t="str">
        <f t="shared" si="4"/>
        <v>60～64歳(n=112)</v>
      </c>
      <c r="T131" s="11">
        <v>31.3</v>
      </c>
      <c r="U131" s="11">
        <v>12.5</v>
      </c>
      <c r="V131" s="11">
        <v>15.2</v>
      </c>
      <c r="W131" s="11">
        <v>20.5</v>
      </c>
      <c r="X131" s="11">
        <v>19.600000000000001</v>
      </c>
      <c r="Y131" s="11">
        <v>0.9</v>
      </c>
      <c r="Z131" s="12"/>
      <c r="AA131" s="12"/>
    </row>
    <row r="132" spans="17:27" ht="19.899999999999999" customHeight="1" x14ac:dyDescent="0.15">
      <c r="Q132" s="9" t="s">
        <v>16</v>
      </c>
      <c r="R132" s="9">
        <v>95</v>
      </c>
      <c r="S132" s="10" t="str">
        <f t="shared" si="4"/>
        <v>65～69歳(n=95)</v>
      </c>
      <c r="T132" s="11">
        <v>31.6</v>
      </c>
      <c r="U132" s="11">
        <v>11.6</v>
      </c>
      <c r="V132" s="11">
        <v>22.1</v>
      </c>
      <c r="W132" s="11">
        <v>16.8</v>
      </c>
      <c r="X132" s="11">
        <v>13.7</v>
      </c>
      <c r="Y132" s="11">
        <v>4.2</v>
      </c>
      <c r="Z132" s="12"/>
      <c r="AA132" s="12"/>
    </row>
    <row r="133" spans="17:27" ht="19.899999999999999" customHeight="1" x14ac:dyDescent="0.15">
      <c r="Q133" s="9" t="s">
        <v>17</v>
      </c>
      <c r="R133" s="9">
        <v>184</v>
      </c>
      <c r="S133" s="10" t="str">
        <f t="shared" si="4"/>
        <v>70～74歳(n=184)</v>
      </c>
      <c r="T133" s="11">
        <v>36.4</v>
      </c>
      <c r="U133" s="11">
        <v>18.5</v>
      </c>
      <c r="V133" s="11">
        <v>14.7</v>
      </c>
      <c r="W133" s="11">
        <v>18.5</v>
      </c>
      <c r="X133" s="11">
        <v>8.1999999999999993</v>
      </c>
      <c r="Y133" s="11">
        <v>3.8</v>
      </c>
      <c r="Z133" s="12"/>
      <c r="AA133" s="12"/>
    </row>
    <row r="134" spans="17:27" ht="19.899999999999999" customHeight="1" x14ac:dyDescent="0.15">
      <c r="Q134" s="9" t="s">
        <v>18</v>
      </c>
      <c r="R134" s="9">
        <v>169</v>
      </c>
      <c r="S134" s="10" t="str">
        <f t="shared" si="4"/>
        <v>75歳以上(n=169)</v>
      </c>
      <c r="T134" s="11">
        <v>35.5</v>
      </c>
      <c r="U134" s="11">
        <v>15.4</v>
      </c>
      <c r="V134" s="11">
        <v>16</v>
      </c>
      <c r="W134" s="11">
        <v>18.3</v>
      </c>
      <c r="X134" s="11">
        <v>7.7</v>
      </c>
      <c r="Y134" s="11">
        <v>7.1</v>
      </c>
      <c r="Z134" s="12"/>
    </row>
    <row r="135" spans="17:27" ht="19.899999999999999" customHeight="1" x14ac:dyDescent="0.15">
      <c r="Q135" s="9" t="s">
        <v>5</v>
      </c>
      <c r="R135" s="9">
        <v>17</v>
      </c>
      <c r="S135" s="10" t="str">
        <f t="shared" si="4"/>
        <v>（無効回答）(n=17)</v>
      </c>
      <c r="T135" s="11">
        <v>17.600000000000001</v>
      </c>
      <c r="U135" s="11">
        <v>23.5</v>
      </c>
      <c r="V135" s="11">
        <v>17.600000000000001</v>
      </c>
      <c r="W135" s="11">
        <v>5.9</v>
      </c>
      <c r="X135" s="11">
        <v>5.9</v>
      </c>
      <c r="Y135" s="11">
        <v>29.4</v>
      </c>
      <c r="Z135" s="14" t="s">
        <v>19</v>
      </c>
      <c r="AA135" s="14" t="s">
        <v>19</v>
      </c>
    </row>
  </sheetData>
  <phoneticPr fontId="8"/>
  <pageMargins left="0" right="0" top="0.39370078740157483" bottom="0" header="0.31496062992125984" footer="0.31496062992125984"/>
  <pageSetup paperSize="9" orientation="portrait" r:id="rId1"/>
  <rowBreaks count="4" manualBreakCount="4">
    <brk id="31" min="1" max="14" man="1"/>
    <brk id="61" min="1" max="14" man="1"/>
    <brk id="91" min="1" max="14" man="1"/>
    <brk id="121" min="1" max="14" man="1"/>
  </row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C1:P11"/>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3"/>
    </row>
    <row r="3" spans="3:16" ht="19.899999999999999" customHeight="1" x14ac:dyDescent="0.15">
      <c r="M3" s="2" t="s">
        <v>299</v>
      </c>
    </row>
    <row r="4" spans="3:16" ht="19.899999999999999" customHeight="1" x14ac:dyDescent="0.15">
      <c r="M4" s="21" t="s">
        <v>29</v>
      </c>
      <c r="N4" s="20" t="s">
        <v>257</v>
      </c>
      <c r="O4" s="17">
        <v>78</v>
      </c>
      <c r="P4" s="16">
        <v>6.4</v>
      </c>
    </row>
    <row r="5" spans="3:16" ht="19.899999999999999" customHeight="1" x14ac:dyDescent="0.15">
      <c r="M5" s="21" t="s">
        <v>28</v>
      </c>
      <c r="N5" s="23" t="s">
        <v>258</v>
      </c>
      <c r="O5" s="17">
        <v>228</v>
      </c>
      <c r="P5" s="16">
        <v>18.8</v>
      </c>
    </row>
    <row r="6" spans="3:16" ht="19.899999999999999" customHeight="1" x14ac:dyDescent="0.15">
      <c r="M6" s="21" t="s">
        <v>27</v>
      </c>
      <c r="N6" s="23" t="s">
        <v>259</v>
      </c>
      <c r="O6" s="17">
        <v>472</v>
      </c>
      <c r="P6" s="16">
        <v>39</v>
      </c>
    </row>
    <row r="7" spans="3:16" ht="19.899999999999999" customHeight="1" x14ac:dyDescent="0.15">
      <c r="M7" s="21" t="s">
        <v>26</v>
      </c>
      <c r="N7" s="20" t="s">
        <v>260</v>
      </c>
      <c r="O7" s="17">
        <v>405</v>
      </c>
      <c r="P7" s="16">
        <v>33.5</v>
      </c>
    </row>
    <row r="8" spans="3:16" ht="19.899999999999999" customHeight="1" x14ac:dyDescent="0.15">
      <c r="M8" s="21" t="s">
        <v>25</v>
      </c>
      <c r="N8" s="20" t="s">
        <v>5</v>
      </c>
      <c r="O8" s="17">
        <v>27</v>
      </c>
      <c r="P8" s="16">
        <v>2.2000000000000002</v>
      </c>
    </row>
    <row r="9" spans="3:16" ht="19.899999999999999" customHeight="1" x14ac:dyDescent="0.15">
      <c r="M9" s="19"/>
      <c r="N9" s="18" t="s">
        <v>4</v>
      </c>
      <c r="O9" s="17">
        <v>1210</v>
      </c>
      <c r="P9" s="16">
        <v>100</v>
      </c>
    </row>
    <row r="10" spans="3:16" ht="19.899999999999999" customHeight="1" x14ac:dyDescent="0.15">
      <c r="M10" s="50"/>
    </row>
    <row r="11" spans="3:16" ht="19.899999999999999" customHeight="1" x14ac:dyDescent="0.15">
      <c r="M11" s="3"/>
    </row>
  </sheetData>
  <phoneticPr fontId="8"/>
  <pageMargins left="0" right="0" top="0.39370078740157483" bottom="0" header="0.31496062992125984" footer="0.31496062992125984"/>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A15"/>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299</v>
      </c>
    </row>
    <row r="4" spans="1:27" ht="19.899999999999999" customHeight="1" x14ac:dyDescent="0.15">
      <c r="Q4" s="4"/>
      <c r="R4" s="5"/>
      <c r="S4" s="6" t="s">
        <v>107</v>
      </c>
      <c r="T4" s="7">
        <v>1</v>
      </c>
      <c r="U4" s="7">
        <v>1</v>
      </c>
      <c r="V4" s="7">
        <v>1</v>
      </c>
      <c r="W4" s="7">
        <v>1</v>
      </c>
      <c r="X4" s="7">
        <v>1</v>
      </c>
    </row>
    <row r="5" spans="1:27" ht="19.899999999999999" customHeight="1" x14ac:dyDescent="0.15">
      <c r="Q5" s="4" t="s">
        <v>1</v>
      </c>
      <c r="R5" s="5" t="s">
        <v>4</v>
      </c>
      <c r="S5" s="4" t="s">
        <v>2</v>
      </c>
      <c r="T5" s="8" t="s">
        <v>257</v>
      </c>
      <c r="U5" s="8" t="s">
        <v>258</v>
      </c>
      <c r="V5" s="8" t="s">
        <v>259</v>
      </c>
      <c r="W5" s="8" t="s">
        <v>260</v>
      </c>
      <c r="X5" s="8" t="s">
        <v>5</v>
      </c>
    </row>
    <row r="6" spans="1:27" ht="19.899999999999999" customHeight="1" x14ac:dyDescent="0.15">
      <c r="Q6" s="9" t="s">
        <v>10</v>
      </c>
      <c r="R6" s="9">
        <v>19</v>
      </c>
      <c r="S6" s="10" t="str">
        <f t="shared" ref="S6:S15" si="0">Q6&amp;"(n="&amp;R6&amp;")"</f>
        <v>16～19歳(n=19)</v>
      </c>
      <c r="T6" s="11">
        <v>5.3</v>
      </c>
      <c r="U6" s="11">
        <v>21.1</v>
      </c>
      <c r="V6" s="11">
        <v>26.3</v>
      </c>
      <c r="W6" s="11">
        <v>47.4</v>
      </c>
      <c r="X6" s="11">
        <v>0</v>
      </c>
      <c r="Y6" s="12"/>
      <c r="Z6" s="12"/>
      <c r="AA6" s="12"/>
    </row>
    <row r="7" spans="1:27" ht="19.899999999999999" customHeight="1" x14ac:dyDescent="0.15">
      <c r="Q7" s="9" t="s">
        <v>11</v>
      </c>
      <c r="R7" s="9">
        <v>61</v>
      </c>
      <c r="S7" s="10" t="str">
        <f t="shared" si="0"/>
        <v>20～29歳(n=61)</v>
      </c>
      <c r="T7" s="11">
        <v>4.9000000000000004</v>
      </c>
      <c r="U7" s="11">
        <v>23</v>
      </c>
      <c r="V7" s="11">
        <v>36.1</v>
      </c>
      <c r="W7" s="11">
        <v>36.1</v>
      </c>
      <c r="X7" s="11">
        <v>0</v>
      </c>
      <c r="Y7" s="12"/>
      <c r="Z7" s="12"/>
      <c r="AA7" s="12"/>
    </row>
    <row r="8" spans="1:27" ht="19.899999999999999" customHeight="1" x14ac:dyDescent="0.15">
      <c r="Q8" s="9" t="s">
        <v>12</v>
      </c>
      <c r="R8" s="9">
        <v>114</v>
      </c>
      <c r="S8" s="10" t="str">
        <f t="shared" si="0"/>
        <v>30～39歳(n=114)</v>
      </c>
      <c r="T8" s="11">
        <v>1.8</v>
      </c>
      <c r="U8" s="11">
        <v>25.4</v>
      </c>
      <c r="V8" s="11">
        <v>43.9</v>
      </c>
      <c r="W8" s="11">
        <v>28.9</v>
      </c>
      <c r="X8" s="11">
        <v>0</v>
      </c>
      <c r="Y8" s="12"/>
      <c r="Z8" s="12"/>
      <c r="AA8" s="12"/>
    </row>
    <row r="9" spans="1:27" ht="19.899999999999999" customHeight="1" x14ac:dyDescent="0.15">
      <c r="Q9" s="9" t="s">
        <v>13</v>
      </c>
      <c r="R9" s="9">
        <v>197</v>
      </c>
      <c r="S9" s="10" t="str">
        <f t="shared" si="0"/>
        <v>40～49歳(n=197)</v>
      </c>
      <c r="T9" s="11">
        <v>8.6</v>
      </c>
      <c r="U9" s="11">
        <v>16.2</v>
      </c>
      <c r="V9" s="11">
        <v>43.7</v>
      </c>
      <c r="W9" s="11">
        <v>30.5</v>
      </c>
      <c r="X9" s="11">
        <v>1</v>
      </c>
      <c r="Y9" s="12"/>
      <c r="Z9" s="12"/>
      <c r="AA9" s="12"/>
    </row>
    <row r="10" spans="1:27" ht="19.899999999999999" customHeight="1" x14ac:dyDescent="0.15">
      <c r="Q10" s="9" t="s">
        <v>14</v>
      </c>
      <c r="R10" s="9">
        <v>242</v>
      </c>
      <c r="S10" s="10" t="str">
        <f t="shared" si="0"/>
        <v>50～59歳(n=242)</v>
      </c>
      <c r="T10" s="11">
        <v>9.1</v>
      </c>
      <c r="U10" s="11">
        <v>14</v>
      </c>
      <c r="V10" s="11">
        <v>40.1</v>
      </c>
      <c r="W10" s="11">
        <v>35.5</v>
      </c>
      <c r="X10" s="11">
        <v>1.2</v>
      </c>
      <c r="Y10" s="12"/>
      <c r="Z10" s="12"/>
      <c r="AA10" s="12"/>
    </row>
    <row r="11" spans="1:27" ht="19.899999999999999" customHeight="1" x14ac:dyDescent="0.15">
      <c r="Q11" s="9" t="s">
        <v>15</v>
      </c>
      <c r="R11" s="9">
        <v>112</v>
      </c>
      <c r="S11" s="10" t="str">
        <f t="shared" si="0"/>
        <v>60～64歳(n=112)</v>
      </c>
      <c r="T11" s="11">
        <v>4.5</v>
      </c>
      <c r="U11" s="11">
        <v>16.100000000000001</v>
      </c>
      <c r="V11" s="11">
        <v>44.6</v>
      </c>
      <c r="W11" s="11">
        <v>33.9</v>
      </c>
      <c r="X11" s="11">
        <v>0.9</v>
      </c>
      <c r="Y11" s="12"/>
      <c r="Z11" s="12"/>
      <c r="AA11" s="12"/>
    </row>
    <row r="12" spans="1:27" ht="19.899999999999999" customHeight="1" x14ac:dyDescent="0.15">
      <c r="Q12" s="9" t="s">
        <v>16</v>
      </c>
      <c r="R12" s="9">
        <v>95</v>
      </c>
      <c r="S12" s="10" t="str">
        <f t="shared" si="0"/>
        <v>65～69歳(n=95)</v>
      </c>
      <c r="T12" s="11">
        <v>4.2</v>
      </c>
      <c r="U12" s="11">
        <v>21.1</v>
      </c>
      <c r="V12" s="11">
        <v>34.700000000000003</v>
      </c>
      <c r="W12" s="11">
        <v>36.799999999999997</v>
      </c>
      <c r="X12" s="11">
        <v>3.2</v>
      </c>
      <c r="Y12" s="12"/>
      <c r="Z12" s="12"/>
      <c r="AA12" s="12"/>
    </row>
    <row r="13" spans="1:27" ht="19.899999999999999" customHeight="1" x14ac:dyDescent="0.15">
      <c r="Q13" s="9" t="s">
        <v>17</v>
      </c>
      <c r="R13" s="9">
        <v>184</v>
      </c>
      <c r="S13" s="10" t="str">
        <f t="shared" si="0"/>
        <v>70～74歳(n=184)</v>
      </c>
      <c r="T13" s="11">
        <v>7.6</v>
      </c>
      <c r="U13" s="11">
        <v>23.9</v>
      </c>
      <c r="V13" s="11">
        <v>37</v>
      </c>
      <c r="W13" s="11">
        <v>29.3</v>
      </c>
      <c r="X13" s="11">
        <v>2.2000000000000002</v>
      </c>
      <c r="Y13" s="12"/>
      <c r="Z13" s="12"/>
      <c r="AA13" s="12"/>
    </row>
    <row r="14" spans="1:27" ht="19.899999999999999" customHeight="1" x14ac:dyDescent="0.15">
      <c r="Q14" s="9" t="s">
        <v>18</v>
      </c>
      <c r="R14" s="9">
        <v>169</v>
      </c>
      <c r="S14" s="10" t="str">
        <f t="shared" si="0"/>
        <v>75歳以上(n=169)</v>
      </c>
      <c r="T14" s="11">
        <v>5.9</v>
      </c>
      <c r="U14" s="11">
        <v>18.3</v>
      </c>
      <c r="V14" s="11">
        <v>33.700000000000003</v>
      </c>
      <c r="W14" s="11">
        <v>36.700000000000003</v>
      </c>
      <c r="X14" s="11">
        <v>5.3</v>
      </c>
      <c r="Y14" s="12"/>
      <c r="Z14" s="12"/>
      <c r="AA14" s="12"/>
    </row>
    <row r="15" spans="1:27" ht="19.899999999999999" customHeight="1" x14ac:dyDescent="0.15">
      <c r="Q15" s="9" t="s">
        <v>5</v>
      </c>
      <c r="R15" s="9">
        <v>17</v>
      </c>
      <c r="S15" s="10" t="str">
        <f t="shared" si="0"/>
        <v>（無効回答）(n=17)</v>
      </c>
      <c r="T15" s="11">
        <v>0</v>
      </c>
      <c r="U15" s="11">
        <v>11.8</v>
      </c>
      <c r="V15" s="11">
        <v>23.5</v>
      </c>
      <c r="W15" s="11">
        <v>35.299999999999997</v>
      </c>
      <c r="X15" s="11">
        <v>29.4</v>
      </c>
      <c r="Y15" s="14" t="s">
        <v>19</v>
      </c>
    </row>
  </sheetData>
  <phoneticPr fontId="8"/>
  <pageMargins left="0" right="0" top="0.39370078740157483" bottom="0"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A14"/>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299</v>
      </c>
    </row>
    <row r="4" spans="1:27" ht="19.899999999999999" customHeight="1" x14ac:dyDescent="0.15">
      <c r="Q4" s="4"/>
      <c r="R4" s="5"/>
      <c r="S4" s="6" t="s">
        <v>107</v>
      </c>
      <c r="T4" s="7">
        <v>1</v>
      </c>
      <c r="U4" s="7">
        <v>1</v>
      </c>
      <c r="V4" s="7">
        <v>1</v>
      </c>
      <c r="W4" s="7">
        <v>1</v>
      </c>
      <c r="X4" s="7">
        <v>1</v>
      </c>
    </row>
    <row r="5" spans="1:27" ht="19.899999999999999" customHeight="1" x14ac:dyDescent="0.15">
      <c r="Q5" s="4" t="s">
        <v>1</v>
      </c>
      <c r="R5" s="5" t="s">
        <v>4</v>
      </c>
      <c r="S5" s="4" t="s">
        <v>2</v>
      </c>
      <c r="T5" s="8" t="s">
        <v>257</v>
      </c>
      <c r="U5" s="8" t="s">
        <v>258</v>
      </c>
      <c r="V5" s="8" t="s">
        <v>259</v>
      </c>
      <c r="W5" s="8" t="s">
        <v>260</v>
      </c>
      <c r="X5" s="8" t="s">
        <v>5</v>
      </c>
    </row>
    <row r="6" spans="1:27" ht="19.899999999999999" customHeight="1" x14ac:dyDescent="0.15">
      <c r="Q6" s="9" t="s">
        <v>59</v>
      </c>
      <c r="R6" s="9">
        <v>223</v>
      </c>
      <c r="S6" s="10" t="str">
        <f t="shared" ref="S6:S11" si="0">Q6&amp;"(n="&amp;R6&amp;")"</f>
        <v>西部地域(n=223)</v>
      </c>
      <c r="T6" s="11">
        <v>6.7</v>
      </c>
      <c r="U6" s="11">
        <v>16.600000000000001</v>
      </c>
      <c r="V6" s="11">
        <v>42.6</v>
      </c>
      <c r="W6" s="11">
        <v>33.200000000000003</v>
      </c>
      <c r="X6" s="11">
        <v>0.9</v>
      </c>
      <c r="Y6" s="12"/>
      <c r="Z6" s="12"/>
      <c r="AA6" s="12"/>
    </row>
    <row r="7" spans="1:27" ht="19.899999999999999" customHeight="1" x14ac:dyDescent="0.15">
      <c r="Q7" s="9" t="s">
        <v>60</v>
      </c>
      <c r="R7" s="9">
        <v>237</v>
      </c>
      <c r="S7" s="10" t="str">
        <f t="shared" si="0"/>
        <v>北部地域(n=237)</v>
      </c>
      <c r="T7" s="11">
        <v>5.5</v>
      </c>
      <c r="U7" s="11">
        <v>20.3</v>
      </c>
      <c r="V7" s="11">
        <v>42.6</v>
      </c>
      <c r="W7" s="11">
        <v>30.8</v>
      </c>
      <c r="X7" s="11">
        <v>0.8</v>
      </c>
      <c r="Y7" s="12"/>
      <c r="Z7" s="12"/>
      <c r="AA7" s="12"/>
    </row>
    <row r="8" spans="1:27" ht="19.899999999999999" customHeight="1" x14ac:dyDescent="0.15">
      <c r="Q8" s="9" t="str">
        <f>"    南部地域"&amp;CHAR(10)&amp;"（中心市街地）"&amp;CHAR(10)&amp;"   "</f>
        <v xml:space="preserve">    南部地域
（中心市街地）
   </v>
      </c>
      <c r="R8" s="9">
        <v>187</v>
      </c>
      <c r="S8" s="10" t="str">
        <f t="shared" si="0"/>
        <v xml:space="preserve">    南部地域
（中心市街地）
   (n=187)</v>
      </c>
      <c r="T8" s="11">
        <v>6.4</v>
      </c>
      <c r="U8" s="11">
        <v>23</v>
      </c>
      <c r="V8" s="11">
        <v>38.5</v>
      </c>
      <c r="W8" s="11">
        <v>30.5</v>
      </c>
      <c r="X8" s="11">
        <v>1.6</v>
      </c>
      <c r="Y8" s="12"/>
      <c r="Z8" s="12"/>
      <c r="AA8" s="12"/>
    </row>
    <row r="9" spans="1:27" ht="19.899999999999999" customHeight="1" x14ac:dyDescent="0.15">
      <c r="Q9" s="9" t="str">
        <f>"          南部地域"&amp;CHAR(10)&amp;"（中心市街地以外）"&amp;CHAR(10)&amp;"         "</f>
        <v xml:space="preserve">          南部地域
（中心市街地以外）
         </v>
      </c>
      <c r="R9" s="9">
        <v>245</v>
      </c>
      <c r="S9" s="10" t="str">
        <f t="shared" si="0"/>
        <v xml:space="preserve">          南部地域
（中心市街地以外）
         (n=245)</v>
      </c>
      <c r="T9" s="11">
        <v>7.8</v>
      </c>
      <c r="U9" s="11">
        <v>20.399999999999999</v>
      </c>
      <c r="V9" s="11">
        <v>35.9</v>
      </c>
      <c r="W9" s="11">
        <v>33.5</v>
      </c>
      <c r="X9" s="11">
        <v>2.4</v>
      </c>
      <c r="Y9" s="12"/>
      <c r="Z9" s="12"/>
      <c r="AA9" s="12"/>
    </row>
    <row r="10" spans="1:27" ht="19.899999999999999" customHeight="1" x14ac:dyDescent="0.15">
      <c r="Q10" s="9" t="s">
        <v>61</v>
      </c>
      <c r="R10" s="9">
        <v>285</v>
      </c>
      <c r="S10" s="10" t="str">
        <f t="shared" si="0"/>
        <v>東部地域(n=285)</v>
      </c>
      <c r="T10" s="11">
        <v>6.3</v>
      </c>
      <c r="U10" s="11">
        <v>16.100000000000001</v>
      </c>
      <c r="V10" s="11">
        <v>37.200000000000003</v>
      </c>
      <c r="W10" s="11">
        <v>38.200000000000003</v>
      </c>
      <c r="X10" s="11">
        <v>2.1</v>
      </c>
      <c r="Y10" s="12"/>
      <c r="Z10" s="12"/>
      <c r="AA10" s="12"/>
    </row>
    <row r="11" spans="1:27" ht="19.899999999999999" customHeight="1" x14ac:dyDescent="0.15">
      <c r="Q11" s="9" t="s">
        <v>5</v>
      </c>
      <c r="R11" s="9">
        <v>33</v>
      </c>
      <c r="S11" s="10" t="str">
        <f t="shared" si="0"/>
        <v>（無効回答）(n=33)</v>
      </c>
      <c r="T11" s="11">
        <v>3</v>
      </c>
      <c r="U11" s="11">
        <v>12.1</v>
      </c>
      <c r="V11" s="11">
        <v>30.3</v>
      </c>
      <c r="W11" s="11">
        <v>30.3</v>
      </c>
      <c r="X11" s="11">
        <v>24.2</v>
      </c>
      <c r="Y11" s="14" t="s">
        <v>19</v>
      </c>
      <c r="Z11" s="12"/>
      <c r="AA11" s="12"/>
    </row>
    <row r="12" spans="1:27" ht="19.899999999999999" customHeight="1" x14ac:dyDescent="0.15">
      <c r="Z12" s="12"/>
      <c r="AA12" s="12"/>
    </row>
    <row r="13" spans="1:27" ht="19.899999999999999" customHeight="1" x14ac:dyDescent="0.15">
      <c r="Z13" s="12"/>
      <c r="AA13" s="12"/>
    </row>
    <row r="14" spans="1:27" ht="19.899999999999999" customHeight="1" x14ac:dyDescent="0.15">
      <c r="Z14" s="12"/>
      <c r="AA14" s="12"/>
    </row>
  </sheetData>
  <phoneticPr fontId="8"/>
  <pageMargins left="0" right="0" top="0.39370078740157483" bottom="0" header="0.31496062992125984" footer="0.31496062992125984"/>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C1:P10"/>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3"/>
    </row>
    <row r="3" spans="3:16" ht="19.899999999999999" customHeight="1" x14ac:dyDescent="0.15">
      <c r="M3" s="2" t="s">
        <v>300</v>
      </c>
    </row>
    <row r="4" spans="3:16" ht="19.899999999999999" customHeight="1" x14ac:dyDescent="0.15">
      <c r="M4" s="21" t="s">
        <v>29</v>
      </c>
      <c r="N4" s="20" t="s">
        <v>125</v>
      </c>
      <c r="O4" s="17">
        <v>68</v>
      </c>
      <c r="P4" s="16">
        <v>5.6</v>
      </c>
    </row>
    <row r="5" spans="3:16" ht="19.899999999999999" customHeight="1" x14ac:dyDescent="0.15">
      <c r="M5" s="21" t="s">
        <v>28</v>
      </c>
      <c r="N5" s="20" t="s">
        <v>124</v>
      </c>
      <c r="O5" s="17">
        <v>384</v>
      </c>
      <c r="P5" s="16">
        <v>31.7</v>
      </c>
    </row>
    <row r="6" spans="3:16" ht="19.899999999999999" customHeight="1" x14ac:dyDescent="0.15">
      <c r="M6" s="21" t="s">
        <v>27</v>
      </c>
      <c r="N6" s="20" t="s">
        <v>75</v>
      </c>
      <c r="O6" s="17">
        <v>731</v>
      </c>
      <c r="P6" s="16">
        <v>60.4</v>
      </c>
    </row>
    <row r="7" spans="3:16" ht="19.899999999999999" customHeight="1" x14ac:dyDescent="0.15">
      <c r="M7" s="21" t="s">
        <v>26</v>
      </c>
      <c r="N7" s="20" t="s">
        <v>5</v>
      </c>
      <c r="O7" s="17">
        <v>27</v>
      </c>
      <c r="P7" s="16">
        <v>2.2000000000000002</v>
      </c>
    </row>
    <row r="8" spans="3:16" ht="19.899999999999999" customHeight="1" x14ac:dyDescent="0.15">
      <c r="M8" s="19"/>
      <c r="N8" s="18" t="s">
        <v>4</v>
      </c>
      <c r="O8" s="17">
        <v>1210</v>
      </c>
      <c r="P8" s="16">
        <v>100</v>
      </c>
    </row>
    <row r="10" spans="3:16" ht="19.899999999999999" customHeight="1" x14ac:dyDescent="0.15">
      <c r="M10" s="3"/>
    </row>
  </sheetData>
  <phoneticPr fontId="8"/>
  <pageMargins left="0" right="0" top="0.39370078740157483" bottom="0" header="0.31496062992125984" footer="0.31496062992125984"/>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A14"/>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300</v>
      </c>
    </row>
    <row r="4" spans="1:27" ht="19.899999999999999" customHeight="1" x14ac:dyDescent="0.15">
      <c r="Q4" s="4"/>
      <c r="R4" s="5"/>
      <c r="S4" s="6" t="s">
        <v>107</v>
      </c>
      <c r="T4" s="7">
        <v>1</v>
      </c>
      <c r="U4" s="7">
        <v>1</v>
      </c>
      <c r="V4" s="7">
        <v>1</v>
      </c>
      <c r="W4" s="7">
        <v>1</v>
      </c>
    </row>
    <row r="5" spans="1:27" ht="19.899999999999999" customHeight="1" x14ac:dyDescent="0.15">
      <c r="Q5" s="4" t="s">
        <v>1</v>
      </c>
      <c r="R5" s="5" t="s">
        <v>4</v>
      </c>
      <c r="S5" s="4" t="s">
        <v>2</v>
      </c>
      <c r="T5" s="8" t="s">
        <v>125</v>
      </c>
      <c r="U5" s="8" t="s">
        <v>124</v>
      </c>
      <c r="V5" s="8" t="s">
        <v>75</v>
      </c>
      <c r="W5" s="8" t="s">
        <v>5</v>
      </c>
    </row>
    <row r="6" spans="1:27" ht="19.899999999999999" customHeight="1" x14ac:dyDescent="0.15">
      <c r="Q6" s="9" t="s">
        <v>190</v>
      </c>
      <c r="R6" s="9">
        <v>1367</v>
      </c>
      <c r="S6" s="10" t="str">
        <f t="shared" ref="S6:S10" si="0">Q6&amp;"(n="&amp;TEXT(R6,"#,##0")&amp;")"</f>
        <v>R１(n=1,367)</v>
      </c>
      <c r="T6" s="11">
        <v>6.9495245062179949</v>
      </c>
      <c r="U6" s="11">
        <v>30.57790782735918</v>
      </c>
      <c r="V6" s="11">
        <v>61.375274323335773</v>
      </c>
      <c r="W6" s="11">
        <v>1.097293343087052</v>
      </c>
      <c r="X6" s="12"/>
      <c r="Y6" s="12"/>
      <c r="Z6" s="12"/>
      <c r="AA6" s="12"/>
    </row>
    <row r="7" spans="1:27" ht="19.899999999999999" customHeight="1" x14ac:dyDescent="0.15">
      <c r="Q7" s="9" t="s">
        <v>87</v>
      </c>
      <c r="R7" s="9">
        <v>1378</v>
      </c>
      <c r="S7" s="10" t="str">
        <f t="shared" si="0"/>
        <v>R２(n=1,378)</v>
      </c>
      <c r="T7" s="11">
        <v>6.0957910014513788</v>
      </c>
      <c r="U7" s="11">
        <v>29.970972423802611</v>
      </c>
      <c r="V7" s="11">
        <v>61.611030478955009</v>
      </c>
      <c r="W7" s="11">
        <v>2.3222060957910013</v>
      </c>
      <c r="X7" s="12"/>
      <c r="Y7" s="12"/>
      <c r="Z7" s="12"/>
      <c r="AA7" s="12"/>
    </row>
    <row r="8" spans="1:27" ht="19.899999999999999" customHeight="1" x14ac:dyDescent="0.15">
      <c r="Q8" s="9" t="s">
        <v>183</v>
      </c>
      <c r="R8" s="9">
        <v>1105</v>
      </c>
      <c r="S8" s="10" t="str">
        <f t="shared" si="0"/>
        <v>R3(n=1,105)</v>
      </c>
      <c r="T8" s="11">
        <v>6.6</v>
      </c>
      <c r="U8" s="11">
        <v>30</v>
      </c>
      <c r="V8" s="11">
        <v>61.4</v>
      </c>
      <c r="W8" s="11">
        <v>2</v>
      </c>
      <c r="X8" s="12"/>
      <c r="Y8" s="12"/>
      <c r="Z8" s="12"/>
      <c r="AA8" s="12"/>
    </row>
    <row r="9" spans="1:27" ht="19.899999999999999" customHeight="1" x14ac:dyDescent="0.15">
      <c r="Q9" s="9" t="s">
        <v>184</v>
      </c>
      <c r="R9" s="9">
        <v>1193</v>
      </c>
      <c r="S9" s="10" t="str">
        <f t="shared" si="0"/>
        <v>R4(n=1,193)</v>
      </c>
      <c r="T9" s="11">
        <v>5.6</v>
      </c>
      <c r="U9" s="11">
        <v>26.8</v>
      </c>
      <c r="V9" s="11">
        <v>65.5</v>
      </c>
      <c r="W9" s="11">
        <v>2.1</v>
      </c>
      <c r="X9" s="12"/>
      <c r="Y9" s="12"/>
      <c r="Z9" s="12"/>
      <c r="AA9" s="12"/>
    </row>
    <row r="10" spans="1:27" ht="19.899999999999999" customHeight="1" x14ac:dyDescent="0.15">
      <c r="Q10" s="9" t="s">
        <v>240</v>
      </c>
      <c r="R10" s="9">
        <v>1211</v>
      </c>
      <c r="S10" s="10" t="str">
        <f t="shared" si="0"/>
        <v>R5(n=1,211)</v>
      </c>
      <c r="T10" s="11">
        <v>5</v>
      </c>
      <c r="U10" s="11">
        <v>32</v>
      </c>
      <c r="V10" s="11">
        <v>61.8</v>
      </c>
      <c r="W10" s="11">
        <v>1.2</v>
      </c>
      <c r="X10" s="12"/>
      <c r="Y10" s="12"/>
      <c r="Z10" s="12"/>
      <c r="AA10" s="12"/>
    </row>
    <row r="11" spans="1:27" ht="19.899999999999999" customHeight="1" x14ac:dyDescent="0.15">
      <c r="Q11" s="9" t="s">
        <v>274</v>
      </c>
      <c r="R11" s="9">
        <v>1210</v>
      </c>
      <c r="S11" s="10" t="str">
        <f t="shared" ref="S11" si="1">Q11&amp;"(n="&amp;TEXT(R11,"#,##0")&amp;")"</f>
        <v>R6(n=1,210)</v>
      </c>
      <c r="T11" s="11">
        <v>5.6</v>
      </c>
      <c r="U11" s="11">
        <v>31.7</v>
      </c>
      <c r="V11" s="11">
        <v>60.4</v>
      </c>
      <c r="W11" s="11">
        <v>2.2000000000000002</v>
      </c>
      <c r="X11" s="12"/>
      <c r="Y11" s="12"/>
      <c r="Z11" s="12"/>
      <c r="AA11" s="12"/>
    </row>
    <row r="12" spans="1:27" ht="19.899999999999999" customHeight="1" x14ac:dyDescent="0.15">
      <c r="Y12" s="12"/>
      <c r="Z12" s="12"/>
      <c r="AA12" s="12"/>
    </row>
    <row r="13" spans="1:27" ht="19.899999999999999" customHeight="1" x14ac:dyDescent="0.15">
      <c r="Q13" s="3"/>
      <c r="Y13" s="12"/>
      <c r="Z13" s="12"/>
      <c r="AA13" s="12"/>
    </row>
    <row r="14" spans="1:27" ht="19.899999999999999" customHeight="1" x14ac:dyDescent="0.15">
      <c r="Y14" s="12"/>
      <c r="Z14" s="12"/>
      <c r="AA14" s="12"/>
    </row>
  </sheetData>
  <phoneticPr fontId="8"/>
  <pageMargins left="0" right="0" top="0.39370078740157483" bottom="0" header="0.31496062992125984" footer="0.31496062992125984"/>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A15"/>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300</v>
      </c>
    </row>
    <row r="4" spans="1:27" ht="19.899999999999999" customHeight="1" x14ac:dyDescent="0.15">
      <c r="Q4" s="4"/>
      <c r="R4" s="5"/>
      <c r="S4" s="6" t="s">
        <v>107</v>
      </c>
      <c r="T4" s="7">
        <v>1</v>
      </c>
      <c r="U4" s="7">
        <v>1</v>
      </c>
      <c r="V4" s="7">
        <v>1</v>
      </c>
      <c r="W4" s="7">
        <v>1</v>
      </c>
    </row>
    <row r="5" spans="1:27" ht="19.899999999999999" customHeight="1" x14ac:dyDescent="0.15">
      <c r="Q5" s="4" t="s">
        <v>1</v>
      </c>
      <c r="R5" s="5" t="s">
        <v>4</v>
      </c>
      <c r="S5" s="4" t="s">
        <v>2</v>
      </c>
      <c r="T5" s="8" t="s">
        <v>125</v>
      </c>
      <c r="U5" s="8" t="s">
        <v>124</v>
      </c>
      <c r="V5" s="8" t="s">
        <v>75</v>
      </c>
      <c r="W5" s="8" t="s">
        <v>5</v>
      </c>
    </row>
    <row r="6" spans="1:27" ht="19.899999999999999" customHeight="1" x14ac:dyDescent="0.15">
      <c r="Q6" s="9" t="s">
        <v>10</v>
      </c>
      <c r="R6" s="9">
        <v>19</v>
      </c>
      <c r="S6" s="10" t="str">
        <f t="shared" ref="S6:S15" si="0">Q6&amp;"(n="&amp;R6&amp;")"</f>
        <v>16～19歳(n=19)</v>
      </c>
      <c r="T6" s="11">
        <v>0</v>
      </c>
      <c r="U6" s="11">
        <v>47.4</v>
      </c>
      <c r="V6" s="11">
        <v>52.6</v>
      </c>
      <c r="W6" s="11">
        <v>0</v>
      </c>
      <c r="X6" s="12"/>
      <c r="Y6" s="12"/>
      <c r="Z6" s="12"/>
      <c r="AA6" s="12"/>
    </row>
    <row r="7" spans="1:27" ht="19.899999999999999" customHeight="1" x14ac:dyDescent="0.15">
      <c r="Q7" s="9" t="s">
        <v>11</v>
      </c>
      <c r="R7" s="9">
        <v>61</v>
      </c>
      <c r="S7" s="10" t="str">
        <f t="shared" si="0"/>
        <v>20～29歳(n=61)</v>
      </c>
      <c r="T7" s="11">
        <v>3.3</v>
      </c>
      <c r="U7" s="11">
        <v>27.9</v>
      </c>
      <c r="V7" s="11">
        <v>68.900000000000006</v>
      </c>
      <c r="W7" s="11">
        <v>0</v>
      </c>
      <c r="X7" s="12"/>
      <c r="Y7" s="12"/>
      <c r="Z7" s="12"/>
      <c r="AA7" s="12"/>
    </row>
    <row r="8" spans="1:27" ht="19.899999999999999" customHeight="1" x14ac:dyDescent="0.15">
      <c r="Q8" s="9" t="s">
        <v>12</v>
      </c>
      <c r="R8" s="9">
        <v>114</v>
      </c>
      <c r="S8" s="10" t="str">
        <f t="shared" si="0"/>
        <v>30～39歳(n=114)</v>
      </c>
      <c r="T8" s="11">
        <v>0.9</v>
      </c>
      <c r="U8" s="11">
        <v>28.9</v>
      </c>
      <c r="V8" s="11">
        <v>70.2</v>
      </c>
      <c r="W8" s="11">
        <v>0</v>
      </c>
      <c r="X8" s="12"/>
      <c r="Y8" s="12"/>
      <c r="Z8" s="12"/>
      <c r="AA8" s="12"/>
    </row>
    <row r="9" spans="1:27" ht="19.899999999999999" customHeight="1" x14ac:dyDescent="0.15">
      <c r="Q9" s="9" t="s">
        <v>13</v>
      </c>
      <c r="R9" s="9">
        <v>197</v>
      </c>
      <c r="S9" s="10" t="str">
        <f t="shared" si="0"/>
        <v>40～49歳(n=197)</v>
      </c>
      <c r="T9" s="11">
        <v>3.6</v>
      </c>
      <c r="U9" s="11">
        <v>31</v>
      </c>
      <c r="V9" s="11">
        <v>64.5</v>
      </c>
      <c r="W9" s="11">
        <v>1</v>
      </c>
      <c r="X9" s="12"/>
      <c r="Y9" s="12"/>
      <c r="Z9" s="12"/>
      <c r="AA9" s="12"/>
    </row>
    <row r="10" spans="1:27" ht="19.899999999999999" customHeight="1" x14ac:dyDescent="0.15">
      <c r="Q10" s="9" t="s">
        <v>14</v>
      </c>
      <c r="R10" s="9">
        <v>242</v>
      </c>
      <c r="S10" s="10" t="str">
        <f t="shared" si="0"/>
        <v>50～59歳(n=242)</v>
      </c>
      <c r="T10" s="11">
        <v>7</v>
      </c>
      <c r="U10" s="11">
        <v>33.1</v>
      </c>
      <c r="V10" s="11">
        <v>58.7</v>
      </c>
      <c r="W10" s="11">
        <v>1.2</v>
      </c>
      <c r="X10" s="12"/>
      <c r="Y10" s="12"/>
      <c r="Z10" s="12"/>
      <c r="AA10" s="12"/>
    </row>
    <row r="11" spans="1:27" ht="19.899999999999999" customHeight="1" x14ac:dyDescent="0.15">
      <c r="Q11" s="9" t="s">
        <v>15</v>
      </c>
      <c r="R11" s="9">
        <v>112</v>
      </c>
      <c r="S11" s="10" t="str">
        <f t="shared" si="0"/>
        <v>60～64歳(n=112)</v>
      </c>
      <c r="T11" s="11">
        <v>4.5</v>
      </c>
      <c r="U11" s="11">
        <v>30.4</v>
      </c>
      <c r="V11" s="11">
        <v>64.3</v>
      </c>
      <c r="W11" s="11">
        <v>0.9</v>
      </c>
      <c r="X11" s="12"/>
      <c r="Y11" s="12"/>
      <c r="Z11" s="12"/>
      <c r="AA11" s="12"/>
    </row>
    <row r="12" spans="1:27" ht="19.899999999999999" customHeight="1" x14ac:dyDescent="0.15">
      <c r="Q12" s="9" t="s">
        <v>16</v>
      </c>
      <c r="R12" s="9">
        <v>95</v>
      </c>
      <c r="S12" s="10" t="str">
        <f t="shared" si="0"/>
        <v>65～69歳(n=95)</v>
      </c>
      <c r="T12" s="11">
        <v>5.3</v>
      </c>
      <c r="U12" s="11">
        <v>26.3</v>
      </c>
      <c r="V12" s="11">
        <v>65.3</v>
      </c>
      <c r="W12" s="11">
        <v>3.2</v>
      </c>
      <c r="X12" s="12"/>
      <c r="Y12" s="12"/>
      <c r="Z12" s="12"/>
      <c r="AA12" s="12"/>
    </row>
    <row r="13" spans="1:27" ht="19.899999999999999" customHeight="1" x14ac:dyDescent="0.15">
      <c r="Q13" s="9" t="s">
        <v>17</v>
      </c>
      <c r="R13" s="9">
        <v>184</v>
      </c>
      <c r="S13" s="10" t="str">
        <f t="shared" si="0"/>
        <v>70～74歳(n=184)</v>
      </c>
      <c r="T13" s="11">
        <v>7.1</v>
      </c>
      <c r="U13" s="11">
        <v>35.9</v>
      </c>
      <c r="V13" s="11">
        <v>55.4</v>
      </c>
      <c r="W13" s="11">
        <v>1.6</v>
      </c>
      <c r="X13" s="12"/>
      <c r="Y13" s="12"/>
      <c r="Z13" s="12"/>
      <c r="AA13" s="12"/>
    </row>
    <row r="14" spans="1:27" ht="19.899999999999999" customHeight="1" x14ac:dyDescent="0.15">
      <c r="Q14" s="9" t="s">
        <v>18</v>
      </c>
      <c r="R14" s="9">
        <v>169</v>
      </c>
      <c r="S14" s="10" t="str">
        <f t="shared" si="0"/>
        <v>75歳以上(n=169)</v>
      </c>
      <c r="T14" s="11">
        <v>10.7</v>
      </c>
      <c r="U14" s="11">
        <v>32.5</v>
      </c>
      <c r="V14" s="11">
        <v>50.9</v>
      </c>
      <c r="W14" s="11">
        <v>5.9</v>
      </c>
      <c r="X14" s="12"/>
      <c r="Y14" s="12"/>
      <c r="Z14" s="12"/>
      <c r="AA14" s="12"/>
    </row>
    <row r="15" spans="1:27" ht="19.899999999999999" customHeight="1" x14ac:dyDescent="0.15">
      <c r="Q15" s="9" t="s">
        <v>5</v>
      </c>
      <c r="R15" s="9">
        <v>17</v>
      </c>
      <c r="S15" s="10" t="str">
        <f t="shared" si="0"/>
        <v>（無効回答）(n=17)</v>
      </c>
      <c r="T15" s="11">
        <v>0</v>
      </c>
      <c r="U15" s="11">
        <v>23.5</v>
      </c>
      <c r="V15" s="11">
        <v>47.1</v>
      </c>
      <c r="W15" s="11">
        <v>29.4</v>
      </c>
      <c r="X15" s="14" t="s">
        <v>19</v>
      </c>
      <c r="Y15" s="14"/>
    </row>
  </sheetData>
  <phoneticPr fontId="8"/>
  <pageMargins left="0" right="0" top="0.39370078740157483" bottom="0" header="0.31496062992125984" footer="0.31496062992125984"/>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A14"/>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300</v>
      </c>
    </row>
    <row r="4" spans="1:27" ht="19.899999999999999" customHeight="1" x14ac:dyDescent="0.15">
      <c r="Q4" s="4"/>
      <c r="R4" s="5"/>
      <c r="S4" s="6" t="s">
        <v>107</v>
      </c>
      <c r="T4" s="7">
        <v>1</v>
      </c>
      <c r="U4" s="7">
        <v>1</v>
      </c>
      <c r="V4" s="7">
        <v>1</v>
      </c>
      <c r="W4" s="7">
        <v>1</v>
      </c>
    </row>
    <row r="5" spans="1:27" ht="19.899999999999999" customHeight="1" x14ac:dyDescent="0.15">
      <c r="Q5" s="4" t="s">
        <v>1</v>
      </c>
      <c r="R5" s="5" t="s">
        <v>4</v>
      </c>
      <c r="S5" s="4" t="s">
        <v>2</v>
      </c>
      <c r="T5" s="8" t="s">
        <v>125</v>
      </c>
      <c r="U5" s="8" t="s">
        <v>124</v>
      </c>
      <c r="V5" s="8" t="s">
        <v>75</v>
      </c>
      <c r="W5" s="8" t="s">
        <v>5</v>
      </c>
    </row>
    <row r="6" spans="1:27" ht="19.899999999999999" customHeight="1" x14ac:dyDescent="0.15">
      <c r="Q6" s="9" t="s">
        <v>59</v>
      </c>
      <c r="R6" s="9">
        <v>223</v>
      </c>
      <c r="S6" s="10" t="str">
        <f t="shared" ref="S6:S11" si="0">Q6&amp;"(n="&amp;R6&amp;")"</f>
        <v>西部地域(n=223)</v>
      </c>
      <c r="T6" s="11">
        <v>7.6</v>
      </c>
      <c r="U6" s="11">
        <v>32.299999999999997</v>
      </c>
      <c r="V6" s="11">
        <v>59.6</v>
      </c>
      <c r="W6" s="11">
        <v>0.4</v>
      </c>
      <c r="X6" s="12"/>
      <c r="Y6" s="12"/>
      <c r="Z6" s="12"/>
      <c r="AA6" s="12"/>
    </row>
    <row r="7" spans="1:27" ht="19.899999999999999" customHeight="1" x14ac:dyDescent="0.15">
      <c r="Q7" s="9" t="s">
        <v>60</v>
      </c>
      <c r="R7" s="9">
        <v>237</v>
      </c>
      <c r="S7" s="10" t="str">
        <f t="shared" si="0"/>
        <v>北部地域(n=237)</v>
      </c>
      <c r="T7" s="11">
        <v>4.2</v>
      </c>
      <c r="U7" s="11">
        <v>38</v>
      </c>
      <c r="V7" s="11">
        <v>57</v>
      </c>
      <c r="W7" s="11">
        <v>0.8</v>
      </c>
      <c r="X7" s="12"/>
      <c r="Y7" s="12"/>
      <c r="Z7" s="12"/>
      <c r="AA7" s="12"/>
    </row>
    <row r="8" spans="1:27" ht="19.899999999999999" customHeight="1" x14ac:dyDescent="0.15">
      <c r="Q8" s="9" t="str">
        <f>"    南部地域"&amp;CHAR(10)&amp;"（中心市街地）"&amp;CHAR(10)&amp;"   "</f>
        <v xml:space="preserve">    南部地域
（中心市街地）
   </v>
      </c>
      <c r="R8" s="9">
        <v>187</v>
      </c>
      <c r="S8" s="10" t="str">
        <f t="shared" si="0"/>
        <v xml:space="preserve">    南部地域
（中心市街地）
   (n=187)</v>
      </c>
      <c r="T8" s="11">
        <v>4.3</v>
      </c>
      <c r="U8" s="11">
        <v>28.3</v>
      </c>
      <c r="V8" s="11">
        <v>65.2</v>
      </c>
      <c r="W8" s="11">
        <v>2.1</v>
      </c>
      <c r="X8" s="12"/>
      <c r="Y8" s="12"/>
      <c r="Z8" s="12"/>
      <c r="AA8" s="12"/>
    </row>
    <row r="9" spans="1:27" ht="19.899999999999999" customHeight="1" x14ac:dyDescent="0.15">
      <c r="Q9" s="9" t="str">
        <f>"          南部地域"&amp;CHAR(10)&amp;"（中心市街地以外）"&amp;CHAR(10)&amp;"         "</f>
        <v xml:space="preserve">          南部地域
（中心市街地以外）
         </v>
      </c>
      <c r="R9" s="9">
        <v>245</v>
      </c>
      <c r="S9" s="10" t="str">
        <f t="shared" si="0"/>
        <v xml:space="preserve">          南部地域
（中心市街地以外）
         (n=245)</v>
      </c>
      <c r="T9" s="11">
        <v>5.3</v>
      </c>
      <c r="U9" s="11">
        <v>31.8</v>
      </c>
      <c r="V9" s="11">
        <v>60.8</v>
      </c>
      <c r="W9" s="11">
        <v>2</v>
      </c>
      <c r="X9" s="12"/>
      <c r="Y9" s="12"/>
      <c r="Z9" s="12"/>
      <c r="AA9" s="12"/>
    </row>
    <row r="10" spans="1:27" ht="19.899999999999999" customHeight="1" x14ac:dyDescent="0.15">
      <c r="Q10" s="9" t="s">
        <v>61</v>
      </c>
      <c r="R10" s="9">
        <v>285</v>
      </c>
      <c r="S10" s="10" t="str">
        <f t="shared" si="0"/>
        <v>東部地域(n=285)</v>
      </c>
      <c r="T10" s="11">
        <v>6.3</v>
      </c>
      <c r="U10" s="11">
        <v>29.1</v>
      </c>
      <c r="V10" s="11">
        <v>62.1</v>
      </c>
      <c r="W10" s="11">
        <v>2.5</v>
      </c>
      <c r="X10" s="12"/>
      <c r="Y10" s="12"/>
      <c r="Z10" s="12"/>
      <c r="AA10" s="12"/>
    </row>
    <row r="11" spans="1:27" ht="19.899999999999999" customHeight="1" x14ac:dyDescent="0.15">
      <c r="Q11" s="9" t="s">
        <v>5</v>
      </c>
      <c r="R11" s="9">
        <v>33</v>
      </c>
      <c r="S11" s="10" t="str">
        <f t="shared" si="0"/>
        <v>（無効回答）(n=33)</v>
      </c>
      <c r="T11" s="11">
        <v>6.1</v>
      </c>
      <c r="U11" s="11">
        <v>24.2</v>
      </c>
      <c r="V11" s="11">
        <v>45.5</v>
      </c>
      <c r="W11" s="11">
        <v>24.2</v>
      </c>
      <c r="X11" s="14" t="s">
        <v>19</v>
      </c>
      <c r="Y11" s="14"/>
      <c r="Z11" s="12"/>
      <c r="AA11" s="12"/>
    </row>
    <row r="12" spans="1:27" ht="19.899999999999999" customHeight="1" x14ac:dyDescent="0.15">
      <c r="Z12" s="12"/>
      <c r="AA12" s="12"/>
    </row>
    <row r="13" spans="1:27" ht="19.899999999999999" customHeight="1" x14ac:dyDescent="0.15">
      <c r="Z13" s="12"/>
      <c r="AA13" s="12"/>
    </row>
    <row r="14" spans="1:27" ht="19.899999999999999" customHeight="1" x14ac:dyDescent="0.15">
      <c r="Z14" s="12"/>
      <c r="AA14" s="12"/>
    </row>
  </sheetData>
  <phoneticPr fontId="8"/>
  <pageMargins left="0" right="0" top="0.39370078740157483" bottom="0" header="0.31496062992125984" footer="0.31496062992125984"/>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M3:P13"/>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3" spans="13:16" ht="19.899999999999999" customHeight="1" x14ac:dyDescent="0.15">
      <c r="M3" s="2" t="s">
        <v>301</v>
      </c>
    </row>
    <row r="4" spans="13:16" ht="19.899999999999999" customHeight="1" x14ac:dyDescent="0.15">
      <c r="M4" s="21" t="s">
        <v>29</v>
      </c>
      <c r="N4" s="23" t="s">
        <v>168</v>
      </c>
      <c r="O4" s="17">
        <v>4</v>
      </c>
      <c r="P4" s="16">
        <v>0.3</v>
      </c>
    </row>
    <row r="5" spans="13:16" ht="19.899999999999999" customHeight="1" x14ac:dyDescent="0.15">
      <c r="M5" s="21" t="s">
        <v>28</v>
      </c>
      <c r="N5" s="23" t="s">
        <v>169</v>
      </c>
      <c r="O5" s="17">
        <v>28</v>
      </c>
      <c r="P5" s="16">
        <v>2.2999999999999998</v>
      </c>
    </row>
    <row r="6" spans="13:16" ht="19.899999999999999" customHeight="1" x14ac:dyDescent="0.15">
      <c r="M6" s="21" t="s">
        <v>27</v>
      </c>
      <c r="N6" s="23" t="s">
        <v>170</v>
      </c>
      <c r="O6" s="17">
        <v>41</v>
      </c>
      <c r="P6" s="16">
        <v>3.4</v>
      </c>
    </row>
    <row r="7" spans="13:16" ht="19.899999999999999" customHeight="1" x14ac:dyDescent="0.15">
      <c r="M7" s="21" t="s">
        <v>26</v>
      </c>
      <c r="N7" s="23" t="s">
        <v>171</v>
      </c>
      <c r="O7" s="17">
        <v>150</v>
      </c>
      <c r="P7" s="16">
        <v>12.4</v>
      </c>
    </row>
    <row r="8" spans="13:16" ht="19.899999999999999" customHeight="1" x14ac:dyDescent="0.15">
      <c r="M8" s="21" t="s">
        <v>25</v>
      </c>
      <c r="N8" s="23" t="s">
        <v>172</v>
      </c>
      <c r="O8" s="17">
        <v>943</v>
      </c>
      <c r="P8" s="16">
        <v>77.900000000000006</v>
      </c>
    </row>
    <row r="9" spans="13:16" ht="19.899999999999999" customHeight="1" x14ac:dyDescent="0.15">
      <c r="M9" s="21" t="s">
        <v>24</v>
      </c>
      <c r="N9" s="20" t="s">
        <v>5</v>
      </c>
      <c r="O9" s="17">
        <v>44</v>
      </c>
      <c r="P9" s="16">
        <v>3.6</v>
      </c>
    </row>
    <row r="10" spans="13:16" ht="19.899999999999999" customHeight="1" x14ac:dyDescent="0.15">
      <c r="M10" s="19"/>
      <c r="N10" s="18" t="s">
        <v>4</v>
      </c>
      <c r="O10" s="17">
        <v>1210</v>
      </c>
      <c r="P10" s="16">
        <v>100</v>
      </c>
    </row>
    <row r="12" spans="13:16" ht="19.899999999999999" customHeight="1" x14ac:dyDescent="0.15">
      <c r="M12" s="3"/>
    </row>
    <row r="13" spans="13:16" ht="19.899999999999999" customHeight="1" x14ac:dyDescent="0.15">
      <c r="M13" s="3"/>
    </row>
  </sheetData>
  <phoneticPr fontId="8"/>
  <pageMargins left="0" right="0" top="0.39370078740157483" bottom="0" header="0.31496062992125984" footer="0.31496062992125984"/>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Y13"/>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25" ht="19.899999999999999" customHeight="1" x14ac:dyDescent="0.15">
      <c r="A1" s="1"/>
    </row>
    <row r="2" spans="1:25" ht="19.899999999999999" customHeight="1" x14ac:dyDescent="0.15">
      <c r="Q2" s="2" t="s">
        <v>301</v>
      </c>
    </row>
    <row r="4" spans="1:25" ht="19.899999999999999" customHeight="1" x14ac:dyDescent="0.15">
      <c r="Q4" s="4"/>
      <c r="R4" s="5"/>
      <c r="S4" s="6" t="s">
        <v>107</v>
      </c>
      <c r="T4" s="7">
        <v>1</v>
      </c>
      <c r="U4" s="7">
        <v>1</v>
      </c>
      <c r="V4" s="7">
        <v>1</v>
      </c>
      <c r="W4" s="7">
        <v>1</v>
      </c>
      <c r="X4" s="7">
        <v>1</v>
      </c>
      <c r="Y4" s="7">
        <v>1</v>
      </c>
    </row>
    <row r="5" spans="1:25" ht="19.899999999999999" customHeight="1" x14ac:dyDescent="0.15">
      <c r="Q5" s="4" t="s">
        <v>1</v>
      </c>
      <c r="R5" s="5" t="s">
        <v>4</v>
      </c>
      <c r="S5" s="4" t="s">
        <v>84</v>
      </c>
      <c r="T5" s="8" t="s">
        <v>197</v>
      </c>
      <c r="U5" s="8" t="s">
        <v>196</v>
      </c>
      <c r="V5" s="8" t="s">
        <v>195</v>
      </c>
      <c r="W5" s="8" t="s">
        <v>194</v>
      </c>
      <c r="X5" s="8" t="s">
        <v>193</v>
      </c>
      <c r="Y5" s="8" t="s">
        <v>5</v>
      </c>
    </row>
    <row r="6" spans="1:25" ht="19.899999999999999" customHeight="1" x14ac:dyDescent="0.15">
      <c r="Q6" s="9" t="s">
        <v>190</v>
      </c>
      <c r="R6" s="9">
        <v>1367</v>
      </c>
      <c r="S6" s="10" t="str">
        <f t="shared" ref="S6:S10" si="0">Q6&amp;"(n="&amp;TEXT(R6,"#,##0")&amp;")"</f>
        <v>R１(n=1,367)</v>
      </c>
      <c r="T6" s="11">
        <v>0.43891733723482074</v>
      </c>
      <c r="U6" s="11">
        <v>2.4871982443306511</v>
      </c>
      <c r="V6" s="11">
        <v>3.6576444769568397</v>
      </c>
      <c r="W6" s="11">
        <v>16.093635698610097</v>
      </c>
      <c r="X6" s="11">
        <v>75.347476225310899</v>
      </c>
      <c r="Y6" s="11">
        <v>1.9751280175566936</v>
      </c>
    </row>
    <row r="7" spans="1:25" ht="19.899999999999999" customHeight="1" x14ac:dyDescent="0.15">
      <c r="Q7" s="9" t="s">
        <v>87</v>
      </c>
      <c r="R7" s="9">
        <v>1378</v>
      </c>
      <c r="S7" s="10" t="str">
        <f t="shared" si="0"/>
        <v>R２(n=1,378)</v>
      </c>
      <c r="T7" s="11">
        <v>0.21770682148040638</v>
      </c>
      <c r="U7" s="11">
        <v>2.1044992743105952</v>
      </c>
      <c r="V7" s="11">
        <v>3.3381712626995643</v>
      </c>
      <c r="W7" s="11">
        <v>11.175616835994195</v>
      </c>
      <c r="X7" s="11">
        <v>80.769230769230774</v>
      </c>
      <c r="Y7" s="11">
        <v>2.3947750362844702</v>
      </c>
    </row>
    <row r="8" spans="1:25" ht="19.899999999999999" customHeight="1" x14ac:dyDescent="0.15">
      <c r="Q8" s="9" t="s">
        <v>183</v>
      </c>
      <c r="R8" s="9">
        <v>1105</v>
      </c>
      <c r="S8" s="10" t="str">
        <f t="shared" si="0"/>
        <v>R3(n=1,105)</v>
      </c>
      <c r="T8" s="11">
        <v>0.4</v>
      </c>
      <c r="U8" s="11">
        <v>2.1</v>
      </c>
      <c r="V8" s="11">
        <v>3.9</v>
      </c>
      <c r="W8" s="11">
        <v>9.3000000000000007</v>
      </c>
      <c r="X8" s="11">
        <v>82.2</v>
      </c>
      <c r="Y8" s="11">
        <v>2.2000000000000002</v>
      </c>
    </row>
    <row r="9" spans="1:25" ht="19.899999999999999" customHeight="1" x14ac:dyDescent="0.15">
      <c r="Q9" s="9" t="s">
        <v>184</v>
      </c>
      <c r="R9" s="9">
        <v>1193</v>
      </c>
      <c r="S9" s="10" t="str">
        <f t="shared" si="0"/>
        <v>R4(n=1,193)</v>
      </c>
      <c r="T9" s="11">
        <v>0.5</v>
      </c>
      <c r="U9" s="11">
        <v>1.9</v>
      </c>
      <c r="V9" s="11">
        <v>3.3</v>
      </c>
      <c r="W9" s="11">
        <v>9.6</v>
      </c>
      <c r="X9" s="11">
        <v>82.3</v>
      </c>
      <c r="Y9" s="11">
        <v>2.4</v>
      </c>
    </row>
    <row r="10" spans="1:25" ht="19.899999999999999" customHeight="1" x14ac:dyDescent="0.15">
      <c r="Q10" s="9" t="s">
        <v>240</v>
      </c>
      <c r="R10" s="9">
        <v>1211</v>
      </c>
      <c r="S10" s="10" t="str">
        <f t="shared" si="0"/>
        <v>R5(n=1,211)</v>
      </c>
      <c r="T10" s="11">
        <v>0.3</v>
      </c>
      <c r="U10" s="11">
        <v>2.2999999999999998</v>
      </c>
      <c r="V10" s="11">
        <v>3.8</v>
      </c>
      <c r="W10" s="11">
        <v>14</v>
      </c>
      <c r="X10" s="11">
        <v>76.8</v>
      </c>
      <c r="Y10" s="11">
        <v>2.8</v>
      </c>
    </row>
    <row r="11" spans="1:25" ht="19.899999999999999" customHeight="1" x14ac:dyDescent="0.15">
      <c r="Q11" s="9" t="s">
        <v>276</v>
      </c>
      <c r="R11" s="9">
        <v>1210</v>
      </c>
      <c r="S11" s="10" t="str">
        <f t="shared" ref="S11" si="1">Q11&amp;"(n="&amp;TEXT(R11,"#,##0")&amp;")"</f>
        <v>R６(n=1,210)</v>
      </c>
      <c r="T11" s="11">
        <v>0.3</v>
      </c>
      <c r="U11" s="11">
        <v>2.2999999999999998</v>
      </c>
      <c r="V11" s="11">
        <v>3.4</v>
      </c>
      <c r="W11" s="11">
        <v>12.4</v>
      </c>
      <c r="X11" s="11">
        <v>77.900000000000006</v>
      </c>
      <c r="Y11" s="11">
        <v>3.6</v>
      </c>
    </row>
    <row r="13" spans="1:25" ht="19.899999999999999" customHeight="1" x14ac:dyDescent="0.15">
      <c r="Q13" s="3"/>
    </row>
  </sheetData>
  <phoneticPr fontId="8"/>
  <pageMargins left="0" right="0" top="0.39370078740157483" bottom="0"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O34"/>
  <sheetViews>
    <sheetView zoomScaleNormal="100" workbookViewId="0"/>
  </sheetViews>
  <sheetFormatPr defaultColWidth="9" defaultRowHeight="14.25" x14ac:dyDescent="0.15"/>
  <cols>
    <col min="1" max="2" width="9" style="53"/>
    <col min="3" max="3" width="32.625" style="53" customWidth="1"/>
    <col min="4" max="13" width="8.875" style="53" customWidth="1"/>
    <col min="14" max="14" width="9" style="53"/>
    <col min="15" max="15" width="8.875" style="53" customWidth="1"/>
    <col min="16" max="16384" width="9" style="53"/>
  </cols>
  <sheetData>
    <row r="1" spans="3:15" x14ac:dyDescent="0.15">
      <c r="C1" s="51" t="s">
        <v>283</v>
      </c>
      <c r="D1" s="52"/>
      <c r="E1" s="52"/>
      <c r="F1" s="52"/>
      <c r="G1" s="52"/>
      <c r="H1" s="52"/>
      <c r="I1" s="52"/>
      <c r="J1" s="52"/>
      <c r="K1" s="52"/>
      <c r="L1" s="52"/>
      <c r="M1" s="52"/>
      <c r="N1" s="52"/>
      <c r="O1" s="52"/>
    </row>
    <row r="2" spans="3:15" x14ac:dyDescent="0.15">
      <c r="C2" s="52"/>
      <c r="D2" s="52"/>
      <c r="E2" s="52"/>
      <c r="F2" s="52"/>
      <c r="G2" s="52"/>
      <c r="H2" s="52"/>
      <c r="I2" s="52"/>
      <c r="J2" s="52"/>
      <c r="K2" s="52"/>
      <c r="L2" s="52"/>
      <c r="M2" s="52"/>
      <c r="N2" s="52"/>
      <c r="O2" s="52"/>
    </row>
    <row r="3" spans="3:15" x14ac:dyDescent="0.15">
      <c r="C3" s="52"/>
      <c r="D3" s="52"/>
      <c r="E3" s="52"/>
      <c r="F3" s="52"/>
      <c r="G3" s="52"/>
      <c r="H3" s="52"/>
      <c r="I3" s="52"/>
      <c r="J3" s="52"/>
      <c r="K3" s="52"/>
      <c r="L3" s="52"/>
      <c r="M3" s="52"/>
      <c r="N3" s="52"/>
      <c r="O3" s="52"/>
    </row>
    <row r="4" spans="3:15" ht="36" customHeight="1" thickBot="1" x14ac:dyDescent="0.2">
      <c r="C4" s="54" t="s">
        <v>69</v>
      </c>
      <c r="D4" s="55" t="s">
        <v>70</v>
      </c>
      <c r="E4" s="73" t="s">
        <v>10</v>
      </c>
      <c r="F4" s="74" t="s">
        <v>11</v>
      </c>
      <c r="G4" s="74" t="s">
        <v>12</v>
      </c>
      <c r="H4" s="74" t="s">
        <v>13</v>
      </c>
      <c r="I4" s="74" t="s">
        <v>14</v>
      </c>
      <c r="J4" s="74" t="s">
        <v>15</v>
      </c>
      <c r="K4" s="74" t="s">
        <v>16</v>
      </c>
      <c r="L4" s="74" t="s">
        <v>17</v>
      </c>
      <c r="M4" s="74" t="s">
        <v>370</v>
      </c>
      <c r="N4" s="52"/>
      <c r="O4" s="56" t="s">
        <v>5</v>
      </c>
    </row>
    <row r="5" spans="3:15" ht="15.6" customHeight="1" x14ac:dyDescent="0.15">
      <c r="C5" s="159" t="s">
        <v>304</v>
      </c>
      <c r="D5" s="57">
        <v>1210</v>
      </c>
      <c r="E5" s="58">
        <v>19</v>
      </c>
      <c r="F5" s="59">
        <v>61</v>
      </c>
      <c r="G5" s="59">
        <v>114</v>
      </c>
      <c r="H5" s="59">
        <v>197</v>
      </c>
      <c r="I5" s="59">
        <v>242</v>
      </c>
      <c r="J5" s="59">
        <v>112</v>
      </c>
      <c r="K5" s="59">
        <v>95</v>
      </c>
      <c r="L5" s="59">
        <v>184</v>
      </c>
      <c r="M5" s="59">
        <v>169</v>
      </c>
      <c r="O5" s="59">
        <v>17</v>
      </c>
    </row>
    <row r="6" spans="3:15" ht="15.6" customHeight="1" thickBot="1" x14ac:dyDescent="0.2">
      <c r="C6" s="160"/>
      <c r="D6" s="69">
        <v>100</v>
      </c>
      <c r="E6" s="70">
        <v>100</v>
      </c>
      <c r="F6" s="71">
        <v>100</v>
      </c>
      <c r="G6" s="71">
        <v>100</v>
      </c>
      <c r="H6" s="71">
        <v>100</v>
      </c>
      <c r="I6" s="71">
        <v>100</v>
      </c>
      <c r="J6" s="71">
        <v>100</v>
      </c>
      <c r="K6" s="71">
        <v>100</v>
      </c>
      <c r="L6" s="71">
        <v>100</v>
      </c>
      <c r="M6" s="71">
        <v>100</v>
      </c>
      <c r="N6" s="72"/>
      <c r="O6" s="71">
        <v>100</v>
      </c>
    </row>
    <row r="7" spans="3:15" ht="15.6" customHeight="1" x14ac:dyDescent="0.15">
      <c r="C7" s="161" t="s">
        <v>305</v>
      </c>
      <c r="D7" s="60">
        <v>752</v>
      </c>
      <c r="E7" s="61">
        <v>10</v>
      </c>
      <c r="F7" s="62">
        <v>34</v>
      </c>
      <c r="G7" s="62">
        <v>64</v>
      </c>
      <c r="H7" s="62">
        <v>108</v>
      </c>
      <c r="I7" s="62">
        <v>135</v>
      </c>
      <c r="J7" s="62">
        <v>77</v>
      </c>
      <c r="K7" s="62">
        <v>64</v>
      </c>
      <c r="L7" s="62">
        <v>138</v>
      </c>
      <c r="M7" s="62">
        <v>115</v>
      </c>
      <c r="O7" s="62">
        <v>7</v>
      </c>
    </row>
    <row r="8" spans="3:15" ht="15.6" customHeight="1" x14ac:dyDescent="0.15">
      <c r="C8" s="162"/>
      <c r="D8" s="63">
        <v>62.1</v>
      </c>
      <c r="E8" s="64">
        <v>52.6</v>
      </c>
      <c r="F8" s="65">
        <v>55.7</v>
      </c>
      <c r="G8" s="65">
        <v>56.1</v>
      </c>
      <c r="H8" s="65">
        <v>54.8</v>
      </c>
      <c r="I8" s="65">
        <v>55.8</v>
      </c>
      <c r="J8" s="65">
        <v>68.8</v>
      </c>
      <c r="K8" s="65">
        <v>67.400000000000006</v>
      </c>
      <c r="L8" s="65">
        <v>75</v>
      </c>
      <c r="M8" s="65">
        <v>68</v>
      </c>
      <c r="O8" s="65">
        <v>41.2</v>
      </c>
    </row>
    <row r="9" spans="3:15" ht="15.6" customHeight="1" x14ac:dyDescent="0.15">
      <c r="C9" s="162" t="s">
        <v>306</v>
      </c>
      <c r="D9" s="66">
        <v>422</v>
      </c>
      <c r="E9" s="67">
        <v>5</v>
      </c>
      <c r="F9" s="68">
        <v>16</v>
      </c>
      <c r="G9" s="68">
        <v>32</v>
      </c>
      <c r="H9" s="68">
        <v>108</v>
      </c>
      <c r="I9" s="68">
        <v>99</v>
      </c>
      <c r="J9" s="68">
        <v>34</v>
      </c>
      <c r="K9" s="68">
        <v>27</v>
      </c>
      <c r="L9" s="68">
        <v>54</v>
      </c>
      <c r="M9" s="68">
        <v>42</v>
      </c>
      <c r="O9" s="68">
        <v>5</v>
      </c>
    </row>
    <row r="10" spans="3:15" ht="15.6" customHeight="1" x14ac:dyDescent="0.15">
      <c r="C10" s="162"/>
      <c r="D10" s="63">
        <v>34.9</v>
      </c>
      <c r="E10" s="64">
        <v>26.3</v>
      </c>
      <c r="F10" s="65">
        <v>26.2</v>
      </c>
      <c r="G10" s="65">
        <v>28.1</v>
      </c>
      <c r="H10" s="65">
        <v>54.8</v>
      </c>
      <c r="I10" s="65">
        <v>40.9</v>
      </c>
      <c r="J10" s="65">
        <v>30.4</v>
      </c>
      <c r="K10" s="65">
        <v>28.4</v>
      </c>
      <c r="L10" s="65">
        <v>29.3</v>
      </c>
      <c r="M10" s="65">
        <v>24.9</v>
      </c>
      <c r="O10" s="65">
        <v>29.4</v>
      </c>
    </row>
    <row r="11" spans="3:15" ht="15.6" customHeight="1" x14ac:dyDescent="0.15">
      <c r="C11" s="163" t="s">
        <v>307</v>
      </c>
      <c r="D11" s="66">
        <v>328</v>
      </c>
      <c r="E11" s="67">
        <v>2</v>
      </c>
      <c r="F11" s="68">
        <v>13</v>
      </c>
      <c r="G11" s="68">
        <v>23</v>
      </c>
      <c r="H11" s="68">
        <v>54</v>
      </c>
      <c r="I11" s="68">
        <v>60</v>
      </c>
      <c r="J11" s="68">
        <v>29</v>
      </c>
      <c r="K11" s="68">
        <v>27</v>
      </c>
      <c r="L11" s="68">
        <v>62</v>
      </c>
      <c r="M11" s="68">
        <v>54</v>
      </c>
      <c r="O11" s="68">
        <v>4</v>
      </c>
    </row>
    <row r="12" spans="3:15" ht="15.6" customHeight="1" x14ac:dyDescent="0.15">
      <c r="C12" s="163"/>
      <c r="D12" s="63">
        <v>27.1</v>
      </c>
      <c r="E12" s="64">
        <v>10.5</v>
      </c>
      <c r="F12" s="65">
        <v>21.3</v>
      </c>
      <c r="G12" s="65">
        <v>20.2</v>
      </c>
      <c r="H12" s="65">
        <v>27.4</v>
      </c>
      <c r="I12" s="65">
        <v>24.8</v>
      </c>
      <c r="J12" s="65">
        <v>25.9</v>
      </c>
      <c r="K12" s="65">
        <v>28.4</v>
      </c>
      <c r="L12" s="65">
        <v>33.700000000000003</v>
      </c>
      <c r="M12" s="65">
        <v>32</v>
      </c>
      <c r="O12" s="65">
        <v>23.5</v>
      </c>
    </row>
    <row r="13" spans="3:15" ht="15.6" customHeight="1" x14ac:dyDescent="0.15">
      <c r="C13" s="164" t="s">
        <v>308</v>
      </c>
      <c r="D13" s="66">
        <v>186</v>
      </c>
      <c r="E13" s="67">
        <v>2</v>
      </c>
      <c r="F13" s="68">
        <v>6</v>
      </c>
      <c r="G13" s="68">
        <v>16</v>
      </c>
      <c r="H13" s="68">
        <v>35</v>
      </c>
      <c r="I13" s="68">
        <v>39</v>
      </c>
      <c r="J13" s="68">
        <v>20</v>
      </c>
      <c r="K13" s="68">
        <v>19</v>
      </c>
      <c r="L13" s="68">
        <v>24</v>
      </c>
      <c r="M13" s="68">
        <v>25</v>
      </c>
      <c r="O13" s="68">
        <v>0</v>
      </c>
    </row>
    <row r="14" spans="3:15" ht="15.6" customHeight="1" x14ac:dyDescent="0.15">
      <c r="C14" s="165"/>
      <c r="D14" s="63">
        <v>15.4</v>
      </c>
      <c r="E14" s="64">
        <v>10.5</v>
      </c>
      <c r="F14" s="65">
        <v>9.8000000000000007</v>
      </c>
      <c r="G14" s="65">
        <v>14</v>
      </c>
      <c r="H14" s="65">
        <v>17.8</v>
      </c>
      <c r="I14" s="65">
        <v>16.100000000000001</v>
      </c>
      <c r="J14" s="65">
        <v>17.899999999999999</v>
      </c>
      <c r="K14" s="65">
        <v>20</v>
      </c>
      <c r="L14" s="65">
        <v>13</v>
      </c>
      <c r="M14" s="65">
        <v>14.8</v>
      </c>
      <c r="O14" s="65">
        <v>0</v>
      </c>
    </row>
    <row r="15" spans="3:15" ht="15.6" customHeight="1" x14ac:dyDescent="0.15">
      <c r="C15" s="164" t="s">
        <v>309</v>
      </c>
      <c r="D15" s="66">
        <v>109</v>
      </c>
      <c r="E15" s="67">
        <v>4</v>
      </c>
      <c r="F15" s="68">
        <v>3</v>
      </c>
      <c r="G15" s="68">
        <v>12</v>
      </c>
      <c r="H15" s="68">
        <v>16</v>
      </c>
      <c r="I15" s="68">
        <v>26</v>
      </c>
      <c r="J15" s="68">
        <v>15</v>
      </c>
      <c r="K15" s="68">
        <v>9</v>
      </c>
      <c r="L15" s="68">
        <v>17</v>
      </c>
      <c r="M15" s="68">
        <v>6</v>
      </c>
      <c r="O15" s="68">
        <v>1</v>
      </c>
    </row>
    <row r="16" spans="3:15" ht="15.6" customHeight="1" x14ac:dyDescent="0.15">
      <c r="C16" s="166"/>
      <c r="D16" s="63">
        <v>9</v>
      </c>
      <c r="E16" s="64">
        <v>21.1</v>
      </c>
      <c r="F16" s="65">
        <v>4.9000000000000004</v>
      </c>
      <c r="G16" s="65">
        <v>10.5</v>
      </c>
      <c r="H16" s="65">
        <v>8.1</v>
      </c>
      <c r="I16" s="65">
        <v>10.7</v>
      </c>
      <c r="J16" s="65">
        <v>13.4</v>
      </c>
      <c r="K16" s="65">
        <v>9.5</v>
      </c>
      <c r="L16" s="65">
        <v>9.1999999999999993</v>
      </c>
      <c r="M16" s="65">
        <v>3.6</v>
      </c>
      <c r="O16" s="65">
        <v>5.9</v>
      </c>
    </row>
    <row r="17" spans="3:15" ht="15.6" customHeight="1" x14ac:dyDescent="0.15">
      <c r="C17" s="164" t="s">
        <v>310</v>
      </c>
      <c r="D17" s="66">
        <v>104</v>
      </c>
      <c r="E17" s="67">
        <v>2</v>
      </c>
      <c r="F17" s="68">
        <v>3</v>
      </c>
      <c r="G17" s="68">
        <v>9</v>
      </c>
      <c r="H17" s="68">
        <v>34</v>
      </c>
      <c r="I17" s="68">
        <v>25</v>
      </c>
      <c r="J17" s="68">
        <v>7</v>
      </c>
      <c r="K17" s="68">
        <v>7</v>
      </c>
      <c r="L17" s="68">
        <v>8</v>
      </c>
      <c r="M17" s="68">
        <v>8</v>
      </c>
      <c r="O17" s="68">
        <v>1</v>
      </c>
    </row>
    <row r="18" spans="3:15" ht="15.6" customHeight="1" x14ac:dyDescent="0.15">
      <c r="C18" s="166"/>
      <c r="D18" s="63">
        <v>8.6</v>
      </c>
      <c r="E18" s="64">
        <v>10.5</v>
      </c>
      <c r="F18" s="65">
        <v>4.9000000000000004</v>
      </c>
      <c r="G18" s="65">
        <v>7.9</v>
      </c>
      <c r="H18" s="65">
        <v>17.3</v>
      </c>
      <c r="I18" s="65">
        <v>10.3</v>
      </c>
      <c r="J18" s="65">
        <v>6.3</v>
      </c>
      <c r="K18" s="65">
        <v>7.4</v>
      </c>
      <c r="L18" s="65">
        <v>4.3</v>
      </c>
      <c r="M18" s="65">
        <v>4.7</v>
      </c>
      <c r="O18" s="65">
        <v>5.9</v>
      </c>
    </row>
    <row r="19" spans="3:15" ht="15.6" customHeight="1" x14ac:dyDescent="0.15">
      <c r="C19" s="164" t="s">
        <v>311</v>
      </c>
      <c r="D19" s="66">
        <v>81</v>
      </c>
      <c r="E19" s="67">
        <v>5</v>
      </c>
      <c r="F19" s="68">
        <v>0</v>
      </c>
      <c r="G19" s="68">
        <v>3</v>
      </c>
      <c r="H19" s="68">
        <v>8</v>
      </c>
      <c r="I19" s="68">
        <v>8</v>
      </c>
      <c r="J19" s="68">
        <v>5</v>
      </c>
      <c r="K19" s="68">
        <v>6</v>
      </c>
      <c r="L19" s="68">
        <v>22</v>
      </c>
      <c r="M19" s="68">
        <v>23</v>
      </c>
      <c r="O19" s="68">
        <v>1</v>
      </c>
    </row>
    <row r="20" spans="3:15" ht="15.6" customHeight="1" x14ac:dyDescent="0.15">
      <c r="C20" s="166"/>
      <c r="D20" s="63">
        <v>6.7</v>
      </c>
      <c r="E20" s="64">
        <v>26.3</v>
      </c>
      <c r="F20" s="65">
        <v>0</v>
      </c>
      <c r="G20" s="65">
        <v>2.6</v>
      </c>
      <c r="H20" s="65">
        <v>4.0999999999999996</v>
      </c>
      <c r="I20" s="65">
        <v>3.3</v>
      </c>
      <c r="J20" s="65">
        <v>4.5</v>
      </c>
      <c r="K20" s="65">
        <v>6.3</v>
      </c>
      <c r="L20" s="65">
        <v>12</v>
      </c>
      <c r="M20" s="65">
        <v>13.6</v>
      </c>
      <c r="O20" s="65">
        <v>5.9</v>
      </c>
    </row>
    <row r="21" spans="3:15" ht="15.6" customHeight="1" x14ac:dyDescent="0.15">
      <c r="C21" s="164" t="s">
        <v>312</v>
      </c>
      <c r="D21" s="66">
        <v>77</v>
      </c>
      <c r="E21" s="67">
        <v>0</v>
      </c>
      <c r="F21" s="68">
        <v>4</v>
      </c>
      <c r="G21" s="68">
        <v>10</v>
      </c>
      <c r="H21" s="68">
        <v>15</v>
      </c>
      <c r="I21" s="68">
        <v>16</v>
      </c>
      <c r="J21" s="68">
        <v>4</v>
      </c>
      <c r="K21" s="68">
        <v>3</v>
      </c>
      <c r="L21" s="68">
        <v>11</v>
      </c>
      <c r="M21" s="68">
        <v>10</v>
      </c>
      <c r="O21" s="68">
        <v>4</v>
      </c>
    </row>
    <row r="22" spans="3:15" ht="15.6" customHeight="1" x14ac:dyDescent="0.15">
      <c r="C22" s="166"/>
      <c r="D22" s="63">
        <v>6.4</v>
      </c>
      <c r="E22" s="64">
        <v>0</v>
      </c>
      <c r="F22" s="65">
        <v>6.6</v>
      </c>
      <c r="G22" s="65">
        <v>8.8000000000000007</v>
      </c>
      <c r="H22" s="65">
        <v>7.6</v>
      </c>
      <c r="I22" s="65">
        <v>6.6</v>
      </c>
      <c r="J22" s="65">
        <v>3.6</v>
      </c>
      <c r="K22" s="65">
        <v>3.2</v>
      </c>
      <c r="L22" s="65">
        <v>6</v>
      </c>
      <c r="M22" s="65">
        <v>5.9</v>
      </c>
      <c r="O22" s="65">
        <v>23.5</v>
      </c>
    </row>
    <row r="23" spans="3:15" ht="15.6" customHeight="1" x14ac:dyDescent="0.15">
      <c r="C23" s="164" t="s">
        <v>313</v>
      </c>
      <c r="D23" s="66">
        <v>44</v>
      </c>
      <c r="E23" s="67">
        <v>2</v>
      </c>
      <c r="F23" s="68">
        <v>8</v>
      </c>
      <c r="G23" s="68">
        <v>13</v>
      </c>
      <c r="H23" s="68">
        <v>8</v>
      </c>
      <c r="I23" s="68">
        <v>10</v>
      </c>
      <c r="J23" s="68">
        <v>2</v>
      </c>
      <c r="K23" s="68">
        <v>0</v>
      </c>
      <c r="L23" s="68">
        <v>1</v>
      </c>
      <c r="M23" s="68">
        <v>0</v>
      </c>
      <c r="O23" s="68">
        <v>0</v>
      </c>
    </row>
    <row r="24" spans="3:15" ht="15.6" customHeight="1" x14ac:dyDescent="0.15">
      <c r="C24" s="166"/>
      <c r="D24" s="63">
        <v>3.6</v>
      </c>
      <c r="E24" s="64">
        <v>10.5</v>
      </c>
      <c r="F24" s="65">
        <v>13.1</v>
      </c>
      <c r="G24" s="65">
        <v>11.4</v>
      </c>
      <c r="H24" s="65">
        <v>4.0999999999999996</v>
      </c>
      <c r="I24" s="65">
        <v>4.0999999999999996</v>
      </c>
      <c r="J24" s="65">
        <v>1.8</v>
      </c>
      <c r="K24" s="65">
        <v>0</v>
      </c>
      <c r="L24" s="65">
        <v>0.5</v>
      </c>
      <c r="M24" s="65">
        <v>0</v>
      </c>
      <c r="O24" s="65">
        <v>0</v>
      </c>
    </row>
    <row r="25" spans="3:15" ht="15.6" customHeight="1" x14ac:dyDescent="0.15">
      <c r="C25" s="164" t="s">
        <v>314</v>
      </c>
      <c r="D25" s="66">
        <v>39</v>
      </c>
      <c r="E25" s="67">
        <v>0</v>
      </c>
      <c r="F25" s="68">
        <v>1</v>
      </c>
      <c r="G25" s="68">
        <v>3</v>
      </c>
      <c r="H25" s="68">
        <v>2</v>
      </c>
      <c r="I25" s="68">
        <v>3</v>
      </c>
      <c r="J25" s="68">
        <v>2</v>
      </c>
      <c r="K25" s="68">
        <v>2</v>
      </c>
      <c r="L25" s="68">
        <v>11</v>
      </c>
      <c r="M25" s="68">
        <v>15</v>
      </c>
      <c r="O25" s="68">
        <v>0</v>
      </c>
    </row>
    <row r="26" spans="3:15" ht="15.6" customHeight="1" x14ac:dyDescent="0.15">
      <c r="C26" s="166"/>
      <c r="D26" s="63">
        <v>3.2</v>
      </c>
      <c r="E26" s="64">
        <v>0</v>
      </c>
      <c r="F26" s="65">
        <v>1.6</v>
      </c>
      <c r="G26" s="65">
        <v>2.6</v>
      </c>
      <c r="H26" s="65">
        <v>1</v>
      </c>
      <c r="I26" s="65">
        <v>1.2</v>
      </c>
      <c r="J26" s="65">
        <v>1.8</v>
      </c>
      <c r="K26" s="65">
        <v>2.1</v>
      </c>
      <c r="L26" s="65">
        <v>6</v>
      </c>
      <c r="M26" s="65">
        <v>8.9</v>
      </c>
      <c r="O26" s="65">
        <v>0</v>
      </c>
    </row>
    <row r="27" spans="3:15" ht="15.6" customHeight="1" x14ac:dyDescent="0.15">
      <c r="C27" s="162" t="s">
        <v>315</v>
      </c>
      <c r="D27" s="66">
        <v>138</v>
      </c>
      <c r="E27" s="67">
        <v>3</v>
      </c>
      <c r="F27" s="68">
        <v>14</v>
      </c>
      <c r="G27" s="68">
        <v>21</v>
      </c>
      <c r="H27" s="68">
        <v>29</v>
      </c>
      <c r="I27" s="68">
        <v>29</v>
      </c>
      <c r="J27" s="68">
        <v>15</v>
      </c>
      <c r="K27" s="68">
        <v>6</v>
      </c>
      <c r="L27" s="68">
        <v>11</v>
      </c>
      <c r="M27" s="68">
        <v>9</v>
      </c>
      <c r="O27" s="68">
        <v>1</v>
      </c>
    </row>
    <row r="28" spans="3:15" ht="15.6" customHeight="1" x14ac:dyDescent="0.15">
      <c r="C28" s="162"/>
      <c r="D28" s="63">
        <v>11.4</v>
      </c>
      <c r="E28" s="64">
        <v>15.8</v>
      </c>
      <c r="F28" s="65">
        <v>23</v>
      </c>
      <c r="G28" s="65">
        <v>18.399999999999999</v>
      </c>
      <c r="H28" s="65">
        <v>14.7</v>
      </c>
      <c r="I28" s="65">
        <v>12</v>
      </c>
      <c r="J28" s="65">
        <v>13.4</v>
      </c>
      <c r="K28" s="65">
        <v>6.3</v>
      </c>
      <c r="L28" s="65">
        <v>6</v>
      </c>
      <c r="M28" s="65">
        <v>5.3</v>
      </c>
      <c r="O28" s="65">
        <v>5.9</v>
      </c>
    </row>
    <row r="29" spans="3:15" ht="15.6" customHeight="1" x14ac:dyDescent="0.15">
      <c r="C29" s="162" t="s">
        <v>316</v>
      </c>
      <c r="D29" s="66">
        <v>27</v>
      </c>
      <c r="E29" s="67">
        <v>0</v>
      </c>
      <c r="F29" s="68">
        <v>2</v>
      </c>
      <c r="G29" s="68">
        <v>2</v>
      </c>
      <c r="H29" s="68">
        <v>7</v>
      </c>
      <c r="I29" s="68">
        <v>5</v>
      </c>
      <c r="J29" s="68">
        <v>0</v>
      </c>
      <c r="K29" s="68">
        <v>1</v>
      </c>
      <c r="L29" s="68">
        <v>3</v>
      </c>
      <c r="M29" s="68">
        <v>7</v>
      </c>
      <c r="O29" s="68">
        <v>0</v>
      </c>
    </row>
    <row r="30" spans="3:15" ht="15.6" customHeight="1" x14ac:dyDescent="0.15">
      <c r="C30" s="162"/>
      <c r="D30" s="63">
        <v>2.2000000000000002</v>
      </c>
      <c r="E30" s="64">
        <v>0</v>
      </c>
      <c r="F30" s="65">
        <v>3.3</v>
      </c>
      <c r="G30" s="65">
        <v>1.8</v>
      </c>
      <c r="H30" s="65">
        <v>3.6</v>
      </c>
      <c r="I30" s="65">
        <v>2.1</v>
      </c>
      <c r="J30" s="65">
        <v>0</v>
      </c>
      <c r="K30" s="65">
        <v>1.1000000000000001</v>
      </c>
      <c r="L30" s="65">
        <v>1.6</v>
      </c>
      <c r="M30" s="65">
        <v>4.0999999999999996</v>
      </c>
      <c r="O30" s="65">
        <v>0</v>
      </c>
    </row>
    <row r="31" spans="3:15" ht="15.6" customHeight="1" x14ac:dyDescent="0.15">
      <c r="C31" s="162" t="s">
        <v>317</v>
      </c>
      <c r="D31" s="66">
        <v>108</v>
      </c>
      <c r="E31" s="67">
        <v>1</v>
      </c>
      <c r="F31" s="68">
        <v>3</v>
      </c>
      <c r="G31" s="68">
        <v>9</v>
      </c>
      <c r="H31" s="68">
        <v>12</v>
      </c>
      <c r="I31" s="68">
        <v>25</v>
      </c>
      <c r="J31" s="68">
        <v>7</v>
      </c>
      <c r="K31" s="68">
        <v>11</v>
      </c>
      <c r="L31" s="68">
        <v>13</v>
      </c>
      <c r="M31" s="68">
        <v>20</v>
      </c>
      <c r="O31" s="68">
        <v>7</v>
      </c>
    </row>
    <row r="32" spans="3:15" ht="15.6" customHeight="1" x14ac:dyDescent="0.15">
      <c r="C32" s="162"/>
      <c r="D32" s="63">
        <v>8.9</v>
      </c>
      <c r="E32" s="64">
        <v>5.3</v>
      </c>
      <c r="F32" s="65">
        <v>4.9000000000000004</v>
      </c>
      <c r="G32" s="65">
        <v>7.9</v>
      </c>
      <c r="H32" s="65">
        <v>6.1</v>
      </c>
      <c r="I32" s="65">
        <v>10.3</v>
      </c>
      <c r="J32" s="65">
        <v>6.3</v>
      </c>
      <c r="K32" s="65">
        <v>11.6</v>
      </c>
      <c r="L32" s="65">
        <v>7.1</v>
      </c>
      <c r="M32" s="65">
        <v>11.8</v>
      </c>
      <c r="O32" s="65">
        <v>41.2</v>
      </c>
    </row>
    <row r="33" spans="3:13" ht="17.100000000000001" customHeight="1" thickBot="1" x14ac:dyDescent="0.2">
      <c r="C33" s="82"/>
      <c r="D33" s="82"/>
      <c r="E33" s="82"/>
      <c r="F33" s="75"/>
      <c r="G33" s="76"/>
      <c r="H33" s="77"/>
      <c r="I33" s="77"/>
      <c r="J33" s="77"/>
      <c r="K33" s="77"/>
      <c r="L33" s="77"/>
      <c r="M33" s="78" t="s">
        <v>71</v>
      </c>
    </row>
    <row r="34" spans="3:13" ht="17.100000000000001" customHeight="1" thickBot="1" x14ac:dyDescent="0.2">
      <c r="C34" s="82"/>
      <c r="D34" s="82"/>
      <c r="E34" s="82"/>
      <c r="F34" s="75"/>
      <c r="G34" s="79" t="s">
        <v>72</v>
      </c>
      <c r="H34" s="80"/>
      <c r="I34" s="75"/>
      <c r="J34" s="75"/>
      <c r="K34" s="75"/>
      <c r="L34" s="79" t="s">
        <v>73</v>
      </c>
      <c r="M34" s="81"/>
    </row>
  </sheetData>
  <mergeCells count="14">
    <mergeCell ref="C15:C16"/>
    <mergeCell ref="C29:C30"/>
    <mergeCell ref="C31:C32"/>
    <mergeCell ref="C17:C18"/>
    <mergeCell ref="C19:C20"/>
    <mergeCell ref="C21:C22"/>
    <mergeCell ref="C23:C24"/>
    <mergeCell ref="C25:C26"/>
    <mergeCell ref="C27:C28"/>
    <mergeCell ref="C5:C6"/>
    <mergeCell ref="C7:C8"/>
    <mergeCell ref="C9:C10"/>
    <mergeCell ref="C11:C12"/>
    <mergeCell ref="C13:C14"/>
  </mergeCells>
  <phoneticPr fontId="8"/>
  <conditionalFormatting sqref="D7 D9 D11 D13 D15 D17 D19 D21 D23 D25 D27 D29">
    <cfRule type="top10" dxfId="285" priority="1" stopIfTrue="1" rank="1"/>
    <cfRule type="top10" dxfId="284" priority="2" stopIfTrue="1" rank="2"/>
  </conditionalFormatting>
  <conditionalFormatting sqref="D8 D10 D12 D14 D16 D18 D20 D22 D24 D26 D28 D30">
    <cfRule type="top10" dxfId="283" priority="3" stopIfTrue="1" rank="1"/>
    <cfRule type="top10" dxfId="282" priority="4" stopIfTrue="1" rank="2"/>
  </conditionalFormatting>
  <conditionalFormatting sqref="E7 E9 E11 E13 E15 E17 E19 E21 E23 E25 E27 E29">
    <cfRule type="top10" dxfId="281" priority="5" stopIfTrue="1" rank="1"/>
    <cfRule type="top10" dxfId="280" priority="6" stopIfTrue="1" rank="2"/>
  </conditionalFormatting>
  <conditionalFormatting sqref="E8 E10 E12 E14 E16 E18 E20 E22 E24 E26 E28 E30">
    <cfRule type="top10" dxfId="279" priority="7" stopIfTrue="1" rank="1"/>
    <cfRule type="top10" dxfId="278" priority="8" stopIfTrue="1" rank="2"/>
  </conditionalFormatting>
  <conditionalFormatting sqref="F7 F9 F11 F13 F15 F17 F19 F21 F23 F25 F27 F29">
    <cfRule type="top10" dxfId="277" priority="9" stopIfTrue="1" rank="1"/>
    <cfRule type="top10" dxfId="276" priority="10" stopIfTrue="1" rank="2"/>
  </conditionalFormatting>
  <conditionalFormatting sqref="F8 F10 F12 F14 F16 F18 F20 F22 F24 F26 F28 F30">
    <cfRule type="top10" dxfId="275" priority="11" stopIfTrue="1" rank="1"/>
    <cfRule type="top10" dxfId="274" priority="12" stopIfTrue="1" rank="2"/>
  </conditionalFormatting>
  <conditionalFormatting sqref="G7 G9 G11 G13 G15 G17 G19 G21 G23 G25 G27 G29">
    <cfRule type="top10" dxfId="273" priority="13" stopIfTrue="1" rank="1"/>
    <cfRule type="top10" dxfId="272" priority="14" stopIfTrue="1" rank="2"/>
  </conditionalFormatting>
  <conditionalFormatting sqref="G8 G10 G12 G14 G16 G18 G20 G22 G24 G26 G28 G30">
    <cfRule type="top10" dxfId="271" priority="15" stopIfTrue="1" rank="1"/>
    <cfRule type="top10" dxfId="270" priority="16" stopIfTrue="1" rank="2"/>
  </conditionalFormatting>
  <conditionalFormatting sqref="H7 H9 H11 H13 H15 H17 H19 H21 H23 H25 H27 H29">
    <cfRule type="top10" dxfId="269" priority="17" stopIfTrue="1" rank="1"/>
    <cfRule type="top10" dxfId="268" priority="18" stopIfTrue="1" rank="2"/>
  </conditionalFormatting>
  <conditionalFormatting sqref="H8 H10 H12 H14 H16 H18 H20 H22 H24 H26 H28 H30">
    <cfRule type="top10" dxfId="267" priority="19" stopIfTrue="1" rank="1"/>
    <cfRule type="top10" dxfId="266" priority="20" stopIfTrue="1" rank="2"/>
  </conditionalFormatting>
  <conditionalFormatting sqref="I7 I9 I11 I13 I15 I17 I19 I21 I23 I25 I27 I29">
    <cfRule type="top10" dxfId="265" priority="21" stopIfTrue="1" rank="1"/>
    <cfRule type="top10" dxfId="264" priority="22" stopIfTrue="1" rank="2"/>
  </conditionalFormatting>
  <conditionalFormatting sqref="I8 I10 I12 I14 I16 I18 I20 I22 I24 I26 I28 I30">
    <cfRule type="top10" dxfId="263" priority="23" stopIfTrue="1" rank="1"/>
    <cfRule type="top10" dxfId="262" priority="24" stopIfTrue="1" rank="2"/>
  </conditionalFormatting>
  <conditionalFormatting sqref="J7 J9 J11 J13 J15 J17 J19 J21 J23 J25 J27 J29">
    <cfRule type="top10" dxfId="261" priority="25" stopIfTrue="1" rank="1"/>
    <cfRule type="top10" dxfId="260" priority="26" stopIfTrue="1" rank="2"/>
  </conditionalFormatting>
  <conditionalFormatting sqref="J8 J10 J12 J14 J16 J18 J20 J22 J24 J26 J28 J30">
    <cfRule type="top10" dxfId="259" priority="27" stopIfTrue="1" rank="1"/>
    <cfRule type="top10" dxfId="258" priority="28" stopIfTrue="1" rank="2"/>
  </conditionalFormatting>
  <conditionalFormatting sqref="K7 K9 K11 K13 K15 K17 K19 K21 K23 K25 K27 K29">
    <cfRule type="top10" dxfId="257" priority="29" stopIfTrue="1" rank="1"/>
    <cfRule type="top10" dxfId="256" priority="30" stopIfTrue="1" rank="2"/>
  </conditionalFormatting>
  <conditionalFormatting sqref="K8 K10 K12 K14 K16 K18 K20 K22 K24 K26 K28 K30">
    <cfRule type="top10" dxfId="255" priority="31" stopIfTrue="1" rank="1"/>
    <cfRule type="top10" dxfId="254" priority="32" stopIfTrue="1" rank="2"/>
  </conditionalFormatting>
  <conditionalFormatting sqref="L7 L9 L11 L13 L15 L17 L19 L21 L23 L25 L27 L29">
    <cfRule type="top10" dxfId="253" priority="33" stopIfTrue="1" rank="1"/>
    <cfRule type="top10" dxfId="252" priority="34" stopIfTrue="1" rank="2"/>
  </conditionalFormatting>
  <conditionalFormatting sqref="L8 L10 L12 L14 L16 L18 L20 L22 L24 L26 L28 L30">
    <cfRule type="top10" dxfId="251" priority="35" stopIfTrue="1" rank="1"/>
    <cfRule type="top10" dxfId="250" priority="36" stopIfTrue="1" rank="2"/>
  </conditionalFormatting>
  <conditionalFormatting sqref="M7 M9 M11 M13 M15 M17 M19 M21 M23 M25 M27 M29">
    <cfRule type="top10" dxfId="249" priority="37" stopIfTrue="1" rank="1"/>
    <cfRule type="top10" dxfId="248" priority="38" stopIfTrue="1" rank="2"/>
  </conditionalFormatting>
  <conditionalFormatting sqref="M8 M10 M12 M14 M16 M18 M20 M22 M24 M26 M28 M30">
    <cfRule type="top10" dxfId="247" priority="39" stopIfTrue="1" rank="1"/>
    <cfRule type="top10" dxfId="246" priority="40" stopIfTrue="1" rank="2"/>
  </conditionalFormatting>
  <conditionalFormatting sqref="O7 O9 O11 O13 O15 O17 O19 O21 O23 O25 O27 O29">
    <cfRule type="top10" dxfId="245" priority="41" stopIfTrue="1" rank="1"/>
    <cfRule type="top10" dxfId="244" priority="42" stopIfTrue="1" rank="2"/>
  </conditionalFormatting>
  <conditionalFormatting sqref="O8 O10 O12 O14 O16 O18 O20 O22 O24 O26 O28 O30">
    <cfRule type="top10" dxfId="243" priority="43" stopIfTrue="1" rank="1"/>
    <cfRule type="top10" dxfId="242" priority="44" stopIfTrue="1" rank="2"/>
  </conditionalFormatting>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17"/>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1.875" style="2" bestFit="1" customWidth="1"/>
    <col min="18" max="18" width="7.75" style="2" bestFit="1" customWidth="1"/>
    <col min="19" max="19" width="20.75" style="2" customWidth="1"/>
    <col min="20" max="16384" width="8.75" style="2"/>
  </cols>
  <sheetData>
    <row r="1" spans="1:30" ht="19.899999999999999" customHeight="1" x14ac:dyDescent="0.15">
      <c r="A1" s="1"/>
    </row>
    <row r="2" spans="1:30" ht="19.899999999999999" customHeight="1" x14ac:dyDescent="0.15">
      <c r="Q2" s="2" t="s">
        <v>301</v>
      </c>
    </row>
    <row r="4" spans="1:30" ht="19.899999999999999" customHeight="1" x14ac:dyDescent="0.15">
      <c r="Q4" s="4"/>
      <c r="R4" s="5"/>
      <c r="S4" s="6" t="s">
        <v>107</v>
      </c>
      <c r="T4" s="7">
        <v>1</v>
      </c>
      <c r="U4" s="7">
        <v>1</v>
      </c>
      <c r="V4" s="7">
        <v>1</v>
      </c>
      <c r="W4" s="7">
        <v>1</v>
      </c>
      <c r="X4" s="7">
        <v>1</v>
      </c>
      <c r="Y4" s="7">
        <v>1</v>
      </c>
    </row>
    <row r="5" spans="1:30" ht="19.899999999999999" customHeight="1" x14ac:dyDescent="0.15">
      <c r="Q5" s="4" t="s">
        <v>1</v>
      </c>
      <c r="R5" s="5" t="s">
        <v>4</v>
      </c>
      <c r="S5" s="4" t="s">
        <v>84</v>
      </c>
      <c r="T5" s="8" t="s">
        <v>128</v>
      </c>
      <c r="U5" s="8" t="s">
        <v>91</v>
      </c>
      <c r="V5" s="8" t="s">
        <v>90</v>
      </c>
      <c r="W5" s="8" t="s">
        <v>127</v>
      </c>
      <c r="X5" s="8" t="s">
        <v>126</v>
      </c>
      <c r="Y5" s="8" t="s">
        <v>5</v>
      </c>
    </row>
    <row r="6" spans="1:30" ht="19.899999999999999" customHeight="1" x14ac:dyDescent="0.15">
      <c r="Q6" s="9" t="s">
        <v>10</v>
      </c>
      <c r="R6" s="9">
        <v>19</v>
      </c>
      <c r="S6" s="10" t="str">
        <f t="shared" ref="S6:S15" si="0">Q6&amp;"(n="&amp;R6&amp;")"</f>
        <v>16～19歳(n=19)</v>
      </c>
      <c r="T6" s="11">
        <v>0</v>
      </c>
      <c r="U6" s="11">
        <v>0</v>
      </c>
      <c r="V6" s="11">
        <v>0</v>
      </c>
      <c r="W6" s="11">
        <v>5.3</v>
      </c>
      <c r="X6" s="11">
        <v>94.7</v>
      </c>
      <c r="Y6" s="11">
        <v>0</v>
      </c>
      <c r="Z6" s="157"/>
    </row>
    <row r="7" spans="1:30" ht="19.899999999999999" customHeight="1" x14ac:dyDescent="0.15">
      <c r="Q7" s="9" t="s">
        <v>11</v>
      </c>
      <c r="R7" s="9">
        <v>61</v>
      </c>
      <c r="S7" s="10" t="str">
        <f t="shared" si="0"/>
        <v>20～29歳(n=61)</v>
      </c>
      <c r="T7" s="11">
        <v>0</v>
      </c>
      <c r="U7" s="11">
        <v>1.6</v>
      </c>
      <c r="V7" s="11">
        <v>3.3</v>
      </c>
      <c r="W7" s="11">
        <v>6.6</v>
      </c>
      <c r="X7" s="11">
        <v>88.5</v>
      </c>
      <c r="Y7" s="11">
        <v>0</v>
      </c>
      <c r="Z7" s="157"/>
    </row>
    <row r="8" spans="1:30" ht="19.899999999999999" customHeight="1" x14ac:dyDescent="0.15">
      <c r="Q8" s="9" t="s">
        <v>12</v>
      </c>
      <c r="R8" s="9">
        <v>114</v>
      </c>
      <c r="S8" s="10" t="str">
        <f t="shared" si="0"/>
        <v>30～39歳(n=114)</v>
      </c>
      <c r="T8" s="11">
        <v>0</v>
      </c>
      <c r="U8" s="11">
        <v>0.9</v>
      </c>
      <c r="V8" s="11">
        <v>0.9</v>
      </c>
      <c r="W8" s="11">
        <v>14</v>
      </c>
      <c r="X8" s="11">
        <v>84.2</v>
      </c>
      <c r="Y8" s="11">
        <v>0</v>
      </c>
      <c r="Z8" s="157"/>
    </row>
    <row r="9" spans="1:30" ht="19.899999999999999" customHeight="1" x14ac:dyDescent="0.15">
      <c r="Q9" s="9" t="s">
        <v>13</v>
      </c>
      <c r="R9" s="9">
        <v>197</v>
      </c>
      <c r="S9" s="10" t="str">
        <f t="shared" si="0"/>
        <v>40～49歳(n=197)</v>
      </c>
      <c r="T9" s="11">
        <v>0</v>
      </c>
      <c r="U9" s="11">
        <v>2.5</v>
      </c>
      <c r="V9" s="11">
        <v>3</v>
      </c>
      <c r="W9" s="11">
        <v>26.4</v>
      </c>
      <c r="X9" s="11">
        <v>65.5</v>
      </c>
      <c r="Y9" s="11">
        <v>2.5</v>
      </c>
      <c r="Z9" s="157"/>
    </row>
    <row r="10" spans="1:30" ht="19.899999999999999" customHeight="1" x14ac:dyDescent="0.15">
      <c r="Q10" s="9" t="s">
        <v>14</v>
      </c>
      <c r="R10" s="9">
        <v>242</v>
      </c>
      <c r="S10" s="10" t="str">
        <f t="shared" si="0"/>
        <v>50～59歳(n=242)</v>
      </c>
      <c r="T10" s="11">
        <v>0.4</v>
      </c>
      <c r="U10" s="11">
        <v>0.8</v>
      </c>
      <c r="V10" s="11">
        <v>2.5</v>
      </c>
      <c r="W10" s="11">
        <v>10.3</v>
      </c>
      <c r="X10" s="11">
        <v>83.5</v>
      </c>
      <c r="Y10" s="11">
        <v>2.5</v>
      </c>
      <c r="Z10" s="157"/>
    </row>
    <row r="11" spans="1:30" ht="19.899999999999999" customHeight="1" x14ac:dyDescent="0.15">
      <c r="Q11" s="9" t="s">
        <v>15</v>
      </c>
      <c r="R11" s="9">
        <v>112</v>
      </c>
      <c r="S11" s="10" t="str">
        <f t="shared" si="0"/>
        <v>60～64歳(n=112)</v>
      </c>
      <c r="T11" s="11">
        <v>0</v>
      </c>
      <c r="U11" s="11">
        <v>0.9</v>
      </c>
      <c r="V11" s="11">
        <v>1.8</v>
      </c>
      <c r="W11" s="11">
        <v>8</v>
      </c>
      <c r="X11" s="11">
        <v>86.6</v>
      </c>
      <c r="Y11" s="11">
        <v>2.7</v>
      </c>
      <c r="Z11" s="157"/>
    </row>
    <row r="12" spans="1:30" ht="19.899999999999999" customHeight="1" x14ac:dyDescent="0.15">
      <c r="Q12" s="9" t="s">
        <v>16</v>
      </c>
      <c r="R12" s="9">
        <v>95</v>
      </c>
      <c r="S12" s="10" t="str">
        <f t="shared" si="0"/>
        <v>65～69歳(n=95)</v>
      </c>
      <c r="T12" s="11">
        <v>2.1</v>
      </c>
      <c r="U12" s="11">
        <v>0</v>
      </c>
      <c r="V12" s="11">
        <v>5.3</v>
      </c>
      <c r="W12" s="11">
        <v>10.5</v>
      </c>
      <c r="X12" s="11">
        <v>78.900000000000006</v>
      </c>
      <c r="Y12" s="11">
        <v>3.2</v>
      </c>
      <c r="Z12" s="157"/>
    </row>
    <row r="13" spans="1:30" ht="19.899999999999999" customHeight="1" x14ac:dyDescent="0.15">
      <c r="Q13" s="9" t="s">
        <v>17</v>
      </c>
      <c r="R13" s="9">
        <v>184</v>
      </c>
      <c r="S13" s="10" t="str">
        <f t="shared" si="0"/>
        <v>70～74歳(n=184)</v>
      </c>
      <c r="T13" s="11">
        <v>0.5</v>
      </c>
      <c r="U13" s="11">
        <v>4.9000000000000004</v>
      </c>
      <c r="V13" s="11">
        <v>6</v>
      </c>
      <c r="W13" s="11">
        <v>8.1999999999999993</v>
      </c>
      <c r="X13" s="11">
        <v>77.7</v>
      </c>
      <c r="Y13" s="11">
        <v>2.7</v>
      </c>
      <c r="Z13" s="157"/>
    </row>
    <row r="14" spans="1:30" ht="19.899999999999999" customHeight="1" x14ac:dyDescent="0.15">
      <c r="Q14" s="9" t="s">
        <v>18</v>
      </c>
      <c r="R14" s="9">
        <v>169</v>
      </c>
      <c r="S14" s="10" t="str">
        <f t="shared" si="0"/>
        <v>75歳以上(n=169)</v>
      </c>
      <c r="T14" s="11">
        <v>0</v>
      </c>
      <c r="U14" s="11">
        <v>5.3</v>
      </c>
      <c r="V14" s="11">
        <v>4.7</v>
      </c>
      <c r="W14" s="11">
        <v>9.5</v>
      </c>
      <c r="X14" s="11">
        <v>70.400000000000006</v>
      </c>
      <c r="Y14" s="11">
        <v>10.1</v>
      </c>
      <c r="Z14" s="157"/>
    </row>
    <row r="15" spans="1:30" ht="19.899999999999999" customHeight="1" x14ac:dyDescent="0.15">
      <c r="Q15" s="9" t="s">
        <v>5</v>
      </c>
      <c r="R15" s="9">
        <v>17</v>
      </c>
      <c r="S15" s="10" t="str">
        <f t="shared" si="0"/>
        <v>（無効回答）(n=17)</v>
      </c>
      <c r="T15" s="11">
        <v>0</v>
      </c>
      <c r="U15" s="11">
        <v>0</v>
      </c>
      <c r="V15" s="11">
        <v>0</v>
      </c>
      <c r="W15" s="11">
        <v>11.8</v>
      </c>
      <c r="X15" s="11">
        <v>58.8</v>
      </c>
      <c r="Y15" s="11">
        <v>29.4</v>
      </c>
      <c r="Z15" s="14" t="s">
        <v>19</v>
      </c>
      <c r="AA15" s="14"/>
      <c r="AB15" s="14"/>
      <c r="AC15" s="14"/>
      <c r="AD15" s="14"/>
    </row>
    <row r="17" spans="17:17" ht="19.899999999999999" customHeight="1" x14ac:dyDescent="0.15">
      <c r="Q17" s="34" t="s">
        <v>234</v>
      </c>
    </row>
  </sheetData>
  <phoneticPr fontId="8"/>
  <pageMargins left="0" right="0" top="0.39370078740157483" bottom="0" header="0.31496062992125984" footer="0.31496062992125984"/>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13"/>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27.5" style="2" bestFit="1" customWidth="1"/>
    <col min="18" max="18" width="7.75" style="2" bestFit="1" customWidth="1"/>
    <col min="19" max="19" width="20.75" style="2" customWidth="1"/>
    <col min="20" max="16384" width="8.75" style="2"/>
  </cols>
  <sheetData>
    <row r="1" spans="1:30" ht="19.899999999999999" customHeight="1" x14ac:dyDescent="0.15">
      <c r="A1" s="1"/>
    </row>
    <row r="2" spans="1:30" ht="19.899999999999999" customHeight="1" x14ac:dyDescent="0.15">
      <c r="Q2" s="2" t="s">
        <v>301</v>
      </c>
    </row>
    <row r="4" spans="1:30" ht="19.899999999999999" customHeight="1" x14ac:dyDescent="0.15">
      <c r="Q4" s="4"/>
      <c r="R4" s="5"/>
      <c r="S4" s="6" t="s">
        <v>107</v>
      </c>
      <c r="T4" s="7">
        <v>1</v>
      </c>
      <c r="U4" s="7">
        <v>1</v>
      </c>
      <c r="V4" s="7">
        <v>1</v>
      </c>
      <c r="W4" s="7">
        <v>1</v>
      </c>
      <c r="X4" s="7">
        <v>1</v>
      </c>
      <c r="Y4" s="7">
        <v>1</v>
      </c>
    </row>
    <row r="5" spans="1:30" ht="19.899999999999999" customHeight="1" x14ac:dyDescent="0.15">
      <c r="Q5" s="4" t="s">
        <v>1</v>
      </c>
      <c r="R5" s="5" t="s">
        <v>4</v>
      </c>
      <c r="S5" s="4" t="s">
        <v>2</v>
      </c>
      <c r="T5" s="8" t="s">
        <v>128</v>
      </c>
      <c r="U5" s="8" t="s">
        <v>91</v>
      </c>
      <c r="V5" s="8" t="s">
        <v>90</v>
      </c>
      <c r="W5" s="8" t="s">
        <v>127</v>
      </c>
      <c r="X5" s="8" t="s">
        <v>126</v>
      </c>
      <c r="Y5" s="8" t="s">
        <v>5</v>
      </c>
    </row>
    <row r="6" spans="1:30" ht="19.899999999999999" customHeight="1" x14ac:dyDescent="0.15">
      <c r="Q6" s="9" t="s">
        <v>59</v>
      </c>
      <c r="R6" s="9">
        <v>223</v>
      </c>
      <c r="S6" s="10" t="str">
        <f t="shared" ref="S6:S11" si="0">Q6&amp;"(n="&amp;R6&amp;")"</f>
        <v>西部地域(n=223)</v>
      </c>
      <c r="T6" s="11">
        <v>0</v>
      </c>
      <c r="U6" s="11">
        <v>1.8</v>
      </c>
      <c r="V6" s="11">
        <v>1.3</v>
      </c>
      <c r="W6" s="11">
        <v>13</v>
      </c>
      <c r="X6" s="11">
        <v>80.7</v>
      </c>
      <c r="Y6" s="11">
        <v>3.1</v>
      </c>
      <c r="Z6" s="157">
        <f>SUM(T6:W6)</f>
        <v>16.100000000000001</v>
      </c>
    </row>
    <row r="7" spans="1:30" ht="19.899999999999999" customHeight="1" x14ac:dyDescent="0.15">
      <c r="Q7" s="9" t="s">
        <v>60</v>
      </c>
      <c r="R7" s="9">
        <v>237</v>
      </c>
      <c r="S7" s="10" t="str">
        <f t="shared" si="0"/>
        <v>北部地域(n=237)</v>
      </c>
      <c r="T7" s="11">
        <v>0</v>
      </c>
      <c r="U7" s="11">
        <v>2.5</v>
      </c>
      <c r="V7" s="11">
        <v>3.4</v>
      </c>
      <c r="W7" s="11">
        <v>13.9</v>
      </c>
      <c r="X7" s="11">
        <v>76.8</v>
      </c>
      <c r="Y7" s="11">
        <v>3.4</v>
      </c>
      <c r="Z7" s="157">
        <f>SUM(T7:W7)</f>
        <v>19.8</v>
      </c>
    </row>
    <row r="8" spans="1:30" ht="19.899999999999999" customHeight="1" x14ac:dyDescent="0.15">
      <c r="Q8" s="9" t="str">
        <f>"    南部地域"&amp;CHAR(10)&amp;"（中心市街地）"&amp;CHAR(10)&amp;"   "</f>
        <v xml:space="preserve">    南部地域
（中心市街地）
   </v>
      </c>
      <c r="R8" s="9">
        <v>187</v>
      </c>
      <c r="S8" s="10" t="str">
        <f t="shared" si="0"/>
        <v xml:space="preserve">    南部地域
（中心市街地）
   (n=187)</v>
      </c>
      <c r="T8" s="11">
        <v>1.1000000000000001</v>
      </c>
      <c r="U8" s="11">
        <v>3.7</v>
      </c>
      <c r="V8" s="11">
        <v>3.2</v>
      </c>
      <c r="W8" s="11">
        <v>9.6</v>
      </c>
      <c r="X8" s="11">
        <v>80.2</v>
      </c>
      <c r="Y8" s="11">
        <v>2.1</v>
      </c>
      <c r="Z8" s="157">
        <f>SUM(T8:W8)</f>
        <v>17.600000000000001</v>
      </c>
    </row>
    <row r="9" spans="1:30" ht="19.899999999999999" customHeight="1" x14ac:dyDescent="0.15">
      <c r="Q9" s="9" t="str">
        <f>"          南部地域"&amp;CHAR(10)&amp;"（中心市街地以外）"&amp;CHAR(10)&amp;"         "</f>
        <v xml:space="preserve">          南部地域
（中心市街地以外）
         </v>
      </c>
      <c r="R9" s="9">
        <v>245</v>
      </c>
      <c r="S9" s="10" t="str">
        <f t="shared" si="0"/>
        <v xml:space="preserve">          南部地域
（中心市街地以外）
         (n=245)</v>
      </c>
      <c r="T9" s="11">
        <v>0.8</v>
      </c>
      <c r="U9" s="11">
        <v>2</v>
      </c>
      <c r="V9" s="11">
        <v>5.7</v>
      </c>
      <c r="W9" s="11">
        <v>13.9</v>
      </c>
      <c r="X9" s="11">
        <v>74.3</v>
      </c>
      <c r="Y9" s="11">
        <v>3.3</v>
      </c>
      <c r="Z9" s="157">
        <f>SUM(T9:W9)</f>
        <v>22.4</v>
      </c>
    </row>
    <row r="10" spans="1:30" ht="19.899999999999999" customHeight="1" x14ac:dyDescent="0.15">
      <c r="Q10" s="9" t="s">
        <v>61</v>
      </c>
      <c r="R10" s="9">
        <v>285</v>
      </c>
      <c r="S10" s="10" t="str">
        <f t="shared" si="0"/>
        <v>東部地域(n=285)</v>
      </c>
      <c r="T10" s="11">
        <v>0</v>
      </c>
      <c r="U10" s="11">
        <v>2.1</v>
      </c>
      <c r="V10" s="11">
        <v>3.2</v>
      </c>
      <c r="W10" s="11">
        <v>10.5</v>
      </c>
      <c r="X10" s="11">
        <v>81.099999999999994</v>
      </c>
      <c r="Y10" s="11">
        <v>3.2</v>
      </c>
      <c r="Z10" s="157">
        <f>SUM(T10:W10)</f>
        <v>15.8</v>
      </c>
    </row>
    <row r="11" spans="1:30" ht="19.899999999999999" customHeight="1" x14ac:dyDescent="0.15">
      <c r="Q11" s="9" t="s">
        <v>5</v>
      </c>
      <c r="R11" s="9">
        <v>33</v>
      </c>
      <c r="S11" s="10" t="str">
        <f t="shared" si="0"/>
        <v>（無効回答）(n=33)</v>
      </c>
      <c r="T11" s="11">
        <v>0</v>
      </c>
      <c r="U11" s="11">
        <v>0</v>
      </c>
      <c r="V11" s="11">
        <v>3</v>
      </c>
      <c r="W11" s="11">
        <v>18.2</v>
      </c>
      <c r="X11" s="11">
        <v>54.5</v>
      </c>
      <c r="Y11" s="11">
        <v>24.2</v>
      </c>
      <c r="Z11" s="14" t="s">
        <v>19</v>
      </c>
      <c r="AA11" s="14"/>
      <c r="AB11" s="14"/>
      <c r="AC11" s="14"/>
      <c r="AD11" s="14"/>
    </row>
    <row r="13" spans="1:30" ht="19.899999999999999" customHeight="1" x14ac:dyDescent="0.15">
      <c r="Q13" s="34" t="s">
        <v>234</v>
      </c>
    </row>
  </sheetData>
  <phoneticPr fontId="8"/>
  <pageMargins left="0" right="0" top="0.39370078740157483" bottom="0" header="0.31496062992125984" footer="0.31496062992125984"/>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Q3:T65"/>
  <sheetViews>
    <sheetView view="pageBreakPreview" zoomScaleNormal="100" zoomScaleSheetLayoutView="100" workbookViewId="0"/>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406</v>
      </c>
    </row>
    <row r="4" spans="17:20" ht="16.899999999999999" customHeight="1" x14ac:dyDescent="0.15">
      <c r="Q4" s="21" t="s">
        <v>29</v>
      </c>
      <c r="R4" s="20" t="s">
        <v>152</v>
      </c>
      <c r="S4" s="17">
        <v>84</v>
      </c>
      <c r="T4" s="22">
        <v>37.700000000000003</v>
      </c>
    </row>
    <row r="5" spans="17:20" ht="16.899999999999999" customHeight="1" x14ac:dyDescent="0.15">
      <c r="Q5" s="21" t="s">
        <v>27</v>
      </c>
      <c r="R5" s="20" t="s">
        <v>151</v>
      </c>
      <c r="S5" s="17">
        <v>57</v>
      </c>
      <c r="T5" s="22">
        <v>25.6</v>
      </c>
    </row>
    <row r="6" spans="17:20" ht="16.899999999999999" customHeight="1" x14ac:dyDescent="0.15">
      <c r="Q6" s="21" t="s">
        <v>26</v>
      </c>
      <c r="R6" s="20" t="s">
        <v>146</v>
      </c>
      <c r="S6" s="17">
        <v>18</v>
      </c>
      <c r="T6" s="22">
        <v>8.1</v>
      </c>
    </row>
    <row r="7" spans="17:20" ht="16.899999999999999" customHeight="1" x14ac:dyDescent="0.15">
      <c r="Q7" s="21" t="s">
        <v>25</v>
      </c>
      <c r="R7" s="20" t="s">
        <v>149</v>
      </c>
      <c r="S7" s="17">
        <v>17</v>
      </c>
      <c r="T7" s="22">
        <v>7.6</v>
      </c>
    </row>
    <row r="8" spans="17:20" ht="16.899999999999999" customHeight="1" x14ac:dyDescent="0.15">
      <c r="Q8" s="21" t="s">
        <v>28</v>
      </c>
      <c r="R8" s="20" t="s">
        <v>150</v>
      </c>
      <c r="S8" s="17">
        <v>14</v>
      </c>
      <c r="T8" s="22">
        <v>6.3</v>
      </c>
    </row>
    <row r="9" spans="17:20" ht="16.899999999999999" customHeight="1" x14ac:dyDescent="0.15">
      <c r="Q9" s="21" t="s">
        <v>22</v>
      </c>
      <c r="R9" s="20" t="s">
        <v>147</v>
      </c>
      <c r="S9" s="17">
        <v>8</v>
      </c>
      <c r="T9" s="22">
        <v>3.6</v>
      </c>
    </row>
    <row r="10" spans="17:20" ht="16.899999999999999" customHeight="1" x14ac:dyDescent="0.15">
      <c r="Q10" s="21" t="s">
        <v>24</v>
      </c>
      <c r="R10" s="20" t="s">
        <v>145</v>
      </c>
      <c r="S10" s="17">
        <v>5</v>
      </c>
      <c r="T10" s="22">
        <v>2.2000000000000002</v>
      </c>
    </row>
    <row r="11" spans="17:20" ht="16.899999999999999" customHeight="1" x14ac:dyDescent="0.15">
      <c r="Q11" s="21" t="s">
        <v>23</v>
      </c>
      <c r="R11" s="20" t="s">
        <v>148</v>
      </c>
      <c r="S11" s="17">
        <v>5</v>
      </c>
      <c r="T11" s="22">
        <v>2.2000000000000002</v>
      </c>
    </row>
    <row r="12" spans="17:20" ht="16.899999999999999" customHeight="1" x14ac:dyDescent="0.15">
      <c r="Q12" s="21" t="s">
        <v>21</v>
      </c>
      <c r="R12" s="20" t="s">
        <v>144</v>
      </c>
      <c r="S12" s="17">
        <v>71</v>
      </c>
      <c r="T12" s="22">
        <v>31.8</v>
      </c>
    </row>
    <row r="13" spans="17:20" ht="16.899999999999999" customHeight="1" x14ac:dyDescent="0.15">
      <c r="Q13" s="21" t="s">
        <v>35</v>
      </c>
      <c r="R13" s="20" t="s">
        <v>5</v>
      </c>
      <c r="S13" s="17">
        <v>25</v>
      </c>
      <c r="T13" s="22">
        <v>11.2</v>
      </c>
    </row>
    <row r="14" spans="17:20" ht="16.899999999999999" customHeight="1" x14ac:dyDescent="0.15">
      <c r="Q14" s="19"/>
      <c r="R14" s="18" t="s">
        <v>4</v>
      </c>
      <c r="S14" s="17"/>
      <c r="T14" s="22">
        <v>0</v>
      </c>
    </row>
    <row r="15" spans="17:20" ht="16.899999999999999" customHeight="1" x14ac:dyDescent="0.15">
      <c r="Q15" s="19"/>
      <c r="R15" s="18" t="s">
        <v>54</v>
      </c>
      <c r="S15" s="17">
        <v>223</v>
      </c>
      <c r="T15" s="22">
        <v>100</v>
      </c>
    </row>
    <row r="28" spans="17:20" ht="16.899999999999999" customHeight="1" x14ac:dyDescent="0.15">
      <c r="Q28" s="2" t="s">
        <v>407</v>
      </c>
    </row>
    <row r="29" spans="17:20" ht="16.899999999999999" customHeight="1" x14ac:dyDescent="0.15">
      <c r="Q29" s="21" t="s">
        <v>27</v>
      </c>
      <c r="R29" s="20" t="s">
        <v>141</v>
      </c>
      <c r="S29" s="17">
        <v>55</v>
      </c>
      <c r="T29" s="22">
        <v>24.7</v>
      </c>
    </row>
    <row r="30" spans="17:20" ht="16.899999999999999" customHeight="1" x14ac:dyDescent="0.15">
      <c r="Q30" s="21" t="s">
        <v>23</v>
      </c>
      <c r="R30" s="20" t="s">
        <v>142</v>
      </c>
      <c r="S30" s="17">
        <v>37</v>
      </c>
      <c r="T30" s="22">
        <v>16.600000000000001</v>
      </c>
    </row>
    <row r="31" spans="17:20" ht="16.899999999999999" customHeight="1" x14ac:dyDescent="0.15">
      <c r="Q31" s="21" t="s">
        <v>29</v>
      </c>
      <c r="R31" s="20" t="s">
        <v>140</v>
      </c>
      <c r="S31" s="17">
        <v>36</v>
      </c>
      <c r="T31" s="22">
        <v>16.100000000000001</v>
      </c>
    </row>
    <row r="32" spans="17:20" ht="16.899999999999999" customHeight="1" x14ac:dyDescent="0.15">
      <c r="Q32" s="21" t="s">
        <v>28</v>
      </c>
      <c r="R32" s="20" t="s">
        <v>143</v>
      </c>
      <c r="S32" s="17">
        <v>36</v>
      </c>
      <c r="T32" s="22">
        <v>16.100000000000001</v>
      </c>
    </row>
    <row r="33" spans="17:20" ht="16.899999999999999" customHeight="1" x14ac:dyDescent="0.15">
      <c r="Q33" s="21" t="s">
        <v>26</v>
      </c>
      <c r="R33" s="20" t="s">
        <v>302</v>
      </c>
      <c r="S33" s="17">
        <v>22</v>
      </c>
      <c r="T33" s="22">
        <v>9.9</v>
      </c>
    </row>
    <row r="34" spans="17:20" ht="16.899999999999999" customHeight="1" x14ac:dyDescent="0.15">
      <c r="Q34" s="21" t="s">
        <v>25</v>
      </c>
      <c r="R34" s="20" t="s">
        <v>138</v>
      </c>
      <c r="S34" s="17">
        <v>9</v>
      </c>
      <c r="T34" s="22">
        <v>4</v>
      </c>
    </row>
    <row r="35" spans="17:20" ht="16.899999999999999" customHeight="1" x14ac:dyDescent="0.15">
      <c r="Q35" s="21" t="s">
        <v>24</v>
      </c>
      <c r="R35" s="20" t="s">
        <v>139</v>
      </c>
      <c r="S35" s="17">
        <v>8</v>
      </c>
      <c r="T35" s="22">
        <v>3.6</v>
      </c>
    </row>
    <row r="36" spans="17:20" ht="16.899999999999999" customHeight="1" x14ac:dyDescent="0.15">
      <c r="Q36" s="21" t="s">
        <v>22</v>
      </c>
      <c r="R36" s="20" t="s">
        <v>34</v>
      </c>
      <c r="S36" s="17">
        <v>33</v>
      </c>
      <c r="T36" s="22">
        <v>14.8</v>
      </c>
    </row>
    <row r="37" spans="17:20" ht="16.899999999999999" customHeight="1" x14ac:dyDescent="0.15">
      <c r="Q37" s="21" t="s">
        <v>21</v>
      </c>
      <c r="R37" s="20" t="s">
        <v>5</v>
      </c>
      <c r="S37" s="17">
        <v>47</v>
      </c>
      <c r="T37" s="22">
        <v>21.1</v>
      </c>
    </row>
    <row r="38" spans="17:20" ht="16.899999999999999" customHeight="1" x14ac:dyDescent="0.15">
      <c r="Q38" s="19"/>
      <c r="R38" s="18" t="s">
        <v>4</v>
      </c>
      <c r="S38" s="17"/>
      <c r="T38" s="22">
        <v>0</v>
      </c>
    </row>
    <row r="39" spans="17:20" ht="16.899999999999999" customHeight="1" x14ac:dyDescent="0.15">
      <c r="Q39" s="19"/>
      <c r="R39" s="18" t="s">
        <v>54</v>
      </c>
      <c r="S39" s="17">
        <v>223</v>
      </c>
      <c r="T39" s="22">
        <v>100</v>
      </c>
    </row>
    <row r="51" spans="17:20" ht="16.899999999999999" customHeight="1" x14ac:dyDescent="0.15">
      <c r="Q51" s="2" t="s">
        <v>303</v>
      </c>
    </row>
    <row r="52" spans="17:20" ht="16.899999999999999" customHeight="1" x14ac:dyDescent="0.15">
      <c r="Q52" s="21" t="s">
        <v>26</v>
      </c>
      <c r="R52" s="20" t="s">
        <v>137</v>
      </c>
      <c r="S52" s="17">
        <v>76</v>
      </c>
      <c r="T52" s="22">
        <v>34.1</v>
      </c>
    </row>
    <row r="53" spans="17:20" ht="16.899999999999999" customHeight="1" x14ac:dyDescent="0.15">
      <c r="Q53" s="21" t="s">
        <v>23</v>
      </c>
      <c r="R53" s="20" t="s">
        <v>135</v>
      </c>
      <c r="S53" s="17">
        <v>46</v>
      </c>
      <c r="T53" s="22">
        <v>20.6</v>
      </c>
    </row>
    <row r="54" spans="17:20" ht="16.899999999999999" customHeight="1" x14ac:dyDescent="0.15">
      <c r="Q54" s="21" t="s">
        <v>29</v>
      </c>
      <c r="R54" s="20" t="s">
        <v>136</v>
      </c>
      <c r="S54" s="17">
        <v>31</v>
      </c>
      <c r="T54" s="22">
        <v>13.9</v>
      </c>
    </row>
    <row r="55" spans="17:20" ht="16.899999999999999" customHeight="1" x14ac:dyDescent="0.15">
      <c r="Q55" s="21" t="s">
        <v>28</v>
      </c>
      <c r="R55" s="20" t="s">
        <v>129</v>
      </c>
      <c r="S55" s="17">
        <v>20</v>
      </c>
      <c r="T55" s="22">
        <v>9</v>
      </c>
    </row>
    <row r="56" spans="17:20" ht="16.899999999999999" customHeight="1" x14ac:dyDescent="0.15">
      <c r="Q56" s="21" t="s">
        <v>22</v>
      </c>
      <c r="R56" s="20" t="s">
        <v>134</v>
      </c>
      <c r="S56" s="17">
        <v>19</v>
      </c>
      <c r="T56" s="22">
        <v>8.5</v>
      </c>
    </row>
    <row r="57" spans="17:20" ht="16.899999999999999" customHeight="1" x14ac:dyDescent="0.15">
      <c r="Q57" s="21" t="s">
        <v>25</v>
      </c>
      <c r="R57" s="20" t="s">
        <v>132</v>
      </c>
      <c r="S57" s="17">
        <v>15</v>
      </c>
      <c r="T57" s="22">
        <v>6.7</v>
      </c>
    </row>
    <row r="58" spans="17:20" ht="16.899999999999999" customHeight="1" x14ac:dyDescent="0.15">
      <c r="Q58" s="21" t="s">
        <v>24</v>
      </c>
      <c r="R58" s="20" t="s">
        <v>130</v>
      </c>
      <c r="S58" s="17">
        <v>10</v>
      </c>
      <c r="T58" s="22">
        <v>4.5</v>
      </c>
    </row>
    <row r="59" spans="17:20" ht="16.899999999999999" customHeight="1" x14ac:dyDescent="0.15">
      <c r="Q59" s="21" t="s">
        <v>21</v>
      </c>
      <c r="R59" s="20" t="s">
        <v>133</v>
      </c>
      <c r="S59" s="17">
        <v>8</v>
      </c>
      <c r="T59" s="22">
        <v>3.6</v>
      </c>
    </row>
    <row r="60" spans="17:20" ht="16.899999999999999" customHeight="1" x14ac:dyDescent="0.15">
      <c r="Q60" s="21" t="s">
        <v>27</v>
      </c>
      <c r="R60" s="20" t="s">
        <v>261</v>
      </c>
      <c r="S60" s="17">
        <v>1</v>
      </c>
      <c r="T60" s="22">
        <v>0.4</v>
      </c>
    </row>
    <row r="61" spans="17:20" ht="16.899999999999999" customHeight="1" x14ac:dyDescent="0.15">
      <c r="Q61" s="21" t="s">
        <v>35</v>
      </c>
      <c r="R61" s="20" t="s">
        <v>131</v>
      </c>
      <c r="S61" s="17">
        <v>0</v>
      </c>
      <c r="T61" s="22">
        <v>0</v>
      </c>
    </row>
    <row r="62" spans="17:20" ht="16.899999999999999" customHeight="1" x14ac:dyDescent="0.15">
      <c r="Q62" s="21" t="s">
        <v>52</v>
      </c>
      <c r="R62" s="20" t="s">
        <v>34</v>
      </c>
      <c r="S62" s="17">
        <v>45</v>
      </c>
      <c r="T62" s="22">
        <v>20.2</v>
      </c>
    </row>
    <row r="63" spans="17:20" ht="16.899999999999999" customHeight="1" x14ac:dyDescent="0.15">
      <c r="Q63" s="21" t="s">
        <v>53</v>
      </c>
      <c r="R63" s="20" t="s">
        <v>5</v>
      </c>
      <c r="S63" s="17">
        <v>30</v>
      </c>
      <c r="T63" s="22">
        <v>13.5</v>
      </c>
    </row>
    <row r="64" spans="17:20" ht="16.899999999999999" customHeight="1" x14ac:dyDescent="0.15">
      <c r="Q64" s="19"/>
      <c r="R64" s="18" t="s">
        <v>4</v>
      </c>
      <c r="S64" s="17"/>
      <c r="T64" s="22">
        <v>0</v>
      </c>
    </row>
    <row r="65" spans="17:20" ht="16.899999999999999" customHeight="1" x14ac:dyDescent="0.15">
      <c r="Q65" s="19"/>
      <c r="R65" s="18" t="s">
        <v>54</v>
      </c>
      <c r="S65" s="17">
        <v>223</v>
      </c>
      <c r="T65" s="22">
        <v>100</v>
      </c>
    </row>
  </sheetData>
  <sortState xmlns:xlrd2="http://schemas.microsoft.com/office/spreadsheetml/2017/richdata2" ref="Q52:T61">
    <sortCondition descending="1" ref="S52:S61"/>
  </sortState>
  <phoneticPr fontId="8"/>
  <pageMargins left="0.7" right="0.7" top="0.75" bottom="0.75" header="0.3" footer="0.3"/>
  <pageSetup paperSize="9" orientation="portrait" r:id="rId1"/>
  <rowBreaks count="2" manualBreakCount="2">
    <brk id="26" min="1" max="14" man="1"/>
    <brk id="49" min="1" max="14" man="1"/>
  </rowBreaks>
  <colBreaks count="1" manualBreakCount="1">
    <brk id="15" min="1" max="53" man="1"/>
  </col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P4:AD125"/>
  <sheetViews>
    <sheetView view="pageBreakPreview" zoomScaleNormal="100" zoomScaleSheetLayoutView="100" workbookViewId="0"/>
  </sheetViews>
  <sheetFormatPr defaultColWidth="9" defaultRowHeight="20.100000000000001" customHeight="1" x14ac:dyDescent="0.15"/>
  <cols>
    <col min="1" max="2" width="1.75" style="2" customWidth="1"/>
    <col min="3" max="13" width="9" style="2"/>
    <col min="14" max="15" width="1.75" style="2" customWidth="1"/>
    <col min="16" max="17" width="9.125" style="2" bestFit="1" customWidth="1"/>
    <col min="18" max="18" width="20.75" style="2" customWidth="1"/>
    <col min="19" max="19" width="10.25" style="2" bestFit="1" customWidth="1"/>
    <col min="20" max="20" width="10.125" style="2" bestFit="1" customWidth="1"/>
    <col min="21" max="21" width="10.25" style="2" bestFit="1" customWidth="1"/>
    <col min="22" max="27" width="10.125" style="2" bestFit="1" customWidth="1"/>
    <col min="28" max="16384" width="9" style="2"/>
  </cols>
  <sheetData>
    <row r="4" spans="16:28" ht="20.100000000000001" customHeight="1" x14ac:dyDescent="0.15">
      <c r="S4" s="9" t="s">
        <v>152</v>
      </c>
      <c r="T4" s="9" t="s">
        <v>151</v>
      </c>
      <c r="U4" s="9" t="s">
        <v>146</v>
      </c>
      <c r="V4" s="9" t="s">
        <v>149</v>
      </c>
      <c r="W4" s="9" t="s">
        <v>150</v>
      </c>
      <c r="X4" s="9" t="s">
        <v>147</v>
      </c>
      <c r="Y4" s="9" t="s">
        <v>145</v>
      </c>
      <c r="Z4" s="9" t="s">
        <v>148</v>
      </c>
      <c r="AA4" s="9" t="s">
        <v>264</v>
      </c>
      <c r="AB4" s="9" t="s">
        <v>5</v>
      </c>
    </row>
    <row r="5" spans="16:28" ht="20.100000000000001" customHeight="1" x14ac:dyDescent="0.15">
      <c r="P5" s="9" t="s">
        <v>155</v>
      </c>
      <c r="Q5" s="9">
        <v>310</v>
      </c>
      <c r="R5" s="27" t="str">
        <f t="shared" ref="R5:R9" si="0">P5&amp;"(n="&amp;TEXT(Q5,"#,##0")&amp;")"</f>
        <v>R１(n=310)</v>
      </c>
      <c r="S5" s="31">
        <v>45.806451612903224</v>
      </c>
      <c r="T5" s="31">
        <v>25.161290322580644</v>
      </c>
      <c r="U5" s="31">
        <v>7.096774193548387</v>
      </c>
      <c r="V5" s="31">
        <v>5.806451612903226</v>
      </c>
      <c r="W5" s="31">
        <v>7.096774193548387</v>
      </c>
      <c r="X5" s="31">
        <v>4.1935483870967749</v>
      </c>
      <c r="Y5" s="31">
        <v>3.5483870967741935</v>
      </c>
      <c r="Z5" s="31">
        <v>6.129032258064516</v>
      </c>
      <c r="AA5" s="31">
        <v>24.516129032258064</v>
      </c>
      <c r="AB5" s="31">
        <v>7.741935483870968</v>
      </c>
    </row>
    <row r="6" spans="16:28" ht="20.100000000000001" customHeight="1" x14ac:dyDescent="0.15">
      <c r="P6" s="9" t="s">
        <v>87</v>
      </c>
      <c r="Q6" s="9">
        <v>232</v>
      </c>
      <c r="R6" s="27" t="str">
        <f t="shared" si="0"/>
        <v>R２(n=232)</v>
      </c>
      <c r="S6" s="31">
        <v>46.982758620689658</v>
      </c>
      <c r="T6" s="31">
        <v>17.672413793103448</v>
      </c>
      <c r="U6" s="31">
        <v>5.1724137931034484</v>
      </c>
      <c r="V6" s="31">
        <v>3.8793103448275863</v>
      </c>
      <c r="W6" s="31">
        <v>4.7413793103448274</v>
      </c>
      <c r="X6" s="31">
        <v>2.5862068965517242</v>
      </c>
      <c r="Y6" s="31">
        <v>1.7241379310344827</v>
      </c>
      <c r="Z6" s="31">
        <v>5.6034482758620694</v>
      </c>
      <c r="AA6" s="31">
        <v>28.448275862068968</v>
      </c>
      <c r="AB6" s="31">
        <v>8.1896551724137936</v>
      </c>
    </row>
    <row r="7" spans="16:28" ht="20.100000000000001" customHeight="1" x14ac:dyDescent="0.15">
      <c r="P7" s="9" t="s">
        <v>154</v>
      </c>
      <c r="Q7" s="9">
        <v>173</v>
      </c>
      <c r="R7" s="27" t="str">
        <f t="shared" si="0"/>
        <v>R３(n=173)</v>
      </c>
      <c r="S7" s="31">
        <v>33.5</v>
      </c>
      <c r="T7" s="31">
        <v>21.4</v>
      </c>
      <c r="U7" s="31">
        <v>2.9</v>
      </c>
      <c r="V7" s="31">
        <v>5.8</v>
      </c>
      <c r="W7" s="31">
        <v>5.8</v>
      </c>
      <c r="X7" s="31">
        <v>3.5</v>
      </c>
      <c r="Y7" s="31">
        <v>1.2</v>
      </c>
      <c r="Z7" s="31">
        <v>4</v>
      </c>
      <c r="AA7" s="31">
        <v>30.6</v>
      </c>
      <c r="AB7" s="31">
        <v>12.7</v>
      </c>
    </row>
    <row r="8" spans="16:28" ht="20.100000000000001" customHeight="1" x14ac:dyDescent="0.15">
      <c r="P8" s="9" t="s">
        <v>198</v>
      </c>
      <c r="Q8" s="9">
        <v>182</v>
      </c>
      <c r="R8" s="27" t="str">
        <f t="shared" si="0"/>
        <v>R４(n=182)</v>
      </c>
      <c r="S8" s="31">
        <v>35.700000000000003</v>
      </c>
      <c r="T8" s="31">
        <v>29.7</v>
      </c>
      <c r="U8" s="31">
        <v>3.8</v>
      </c>
      <c r="V8" s="31">
        <v>4.4000000000000004</v>
      </c>
      <c r="W8" s="31">
        <v>7.1</v>
      </c>
      <c r="X8" s="31">
        <v>2.2000000000000002</v>
      </c>
      <c r="Y8" s="31">
        <v>1.6</v>
      </c>
      <c r="Z8" s="31">
        <v>0.5</v>
      </c>
      <c r="AA8" s="31">
        <v>30.8</v>
      </c>
      <c r="AB8" s="31">
        <v>11</v>
      </c>
    </row>
    <row r="9" spans="16:28" ht="20.100000000000001" customHeight="1" x14ac:dyDescent="0.15">
      <c r="P9" s="9" t="s">
        <v>262</v>
      </c>
      <c r="Q9" s="9">
        <v>247</v>
      </c>
      <c r="R9" s="27" t="str">
        <f t="shared" si="0"/>
        <v>R５(n=247)</v>
      </c>
      <c r="S9" s="22">
        <v>38.9</v>
      </c>
      <c r="T9" s="22">
        <v>22.7</v>
      </c>
      <c r="U9" s="22">
        <v>7.3</v>
      </c>
      <c r="V9" s="22">
        <v>9.3000000000000007</v>
      </c>
      <c r="W9" s="22">
        <v>5.7</v>
      </c>
      <c r="X9" s="22">
        <v>8.1</v>
      </c>
      <c r="Y9" s="22">
        <v>0.8</v>
      </c>
      <c r="Z9" s="22">
        <v>3.6</v>
      </c>
      <c r="AA9" s="22">
        <v>25.5</v>
      </c>
      <c r="AB9" s="22">
        <v>15.8</v>
      </c>
    </row>
    <row r="10" spans="16:28" ht="20.100000000000001" customHeight="1" x14ac:dyDescent="0.15">
      <c r="P10" s="9" t="s">
        <v>276</v>
      </c>
      <c r="Q10" s="9">
        <v>223</v>
      </c>
      <c r="R10" s="27" t="str">
        <f t="shared" ref="R10" si="1">P10&amp;"(n="&amp;TEXT(Q10,"#,##0")&amp;")"</f>
        <v>R６(n=223)</v>
      </c>
      <c r="S10" s="22">
        <v>37.700000000000003</v>
      </c>
      <c r="T10" s="22">
        <v>25.6</v>
      </c>
      <c r="U10" s="22">
        <v>8.1</v>
      </c>
      <c r="V10" s="22">
        <v>7.6</v>
      </c>
      <c r="W10" s="22">
        <v>6.3</v>
      </c>
      <c r="X10" s="22">
        <v>3.6</v>
      </c>
      <c r="Y10" s="22">
        <v>2.2000000000000002</v>
      </c>
      <c r="Z10" s="22">
        <v>2.2000000000000002</v>
      </c>
      <c r="AA10" s="22">
        <v>31.8</v>
      </c>
      <c r="AB10" s="22">
        <v>11.2</v>
      </c>
    </row>
    <row r="12" spans="16:28" ht="20.100000000000001" customHeight="1" x14ac:dyDescent="0.15">
      <c r="P12" s="30" t="s">
        <v>153</v>
      </c>
    </row>
    <row r="13" spans="16:28" ht="20.100000000000001" customHeight="1" x14ac:dyDescent="0.15">
      <c r="P13" s="29"/>
      <c r="Q13" s="28" t="str">
        <f>"凡例"&amp;CHAR(10)&amp;R5&amp;CHAR(10)&amp;R6&amp;CHAR(10)&amp;R7&amp;CHAR(10)&amp;R8&amp;CHAR(10)&amp;R9&amp;CHAR(10)&amp;R10</f>
        <v>凡例
R１(n=310)
R２(n=232)
R３(n=173)
R４(n=182)
R５(n=247)
R６(n=223)</v>
      </c>
    </row>
    <row r="14" spans="16:28" ht="20.100000000000001" customHeight="1" x14ac:dyDescent="0.15">
      <c r="P14" s="27"/>
      <c r="Q14" s="27"/>
    </row>
    <row r="15" spans="16:28" ht="20.100000000000001" customHeight="1" x14ac:dyDescent="0.15">
      <c r="P15" s="27"/>
      <c r="Q15" s="26">
        <v>1</v>
      </c>
    </row>
    <row r="16" spans="16:28" ht="20.100000000000001" customHeight="1" x14ac:dyDescent="0.15">
      <c r="P16" s="27"/>
      <c r="Q16" s="26">
        <v>1</v>
      </c>
    </row>
    <row r="17" spans="16:17" ht="20.100000000000001" customHeight="1" x14ac:dyDescent="0.15">
      <c r="P17" s="27"/>
      <c r="Q17" s="26">
        <v>1</v>
      </c>
    </row>
    <row r="18" spans="16:17" ht="20.100000000000001" customHeight="1" x14ac:dyDescent="0.15">
      <c r="P18" s="27"/>
      <c r="Q18" s="26">
        <v>1</v>
      </c>
    </row>
    <row r="19" spans="16:17" ht="20.100000000000001" customHeight="1" x14ac:dyDescent="0.15">
      <c r="P19" s="27"/>
      <c r="Q19" s="26">
        <v>1</v>
      </c>
    </row>
    <row r="20" spans="16:17" ht="20.100000000000001" customHeight="1" x14ac:dyDescent="0.15">
      <c r="P20" s="27"/>
      <c r="Q20" s="26">
        <v>1</v>
      </c>
    </row>
    <row r="22" spans="16:17" ht="20.100000000000001" customHeight="1" x14ac:dyDescent="0.15">
      <c r="P22" s="34" t="s">
        <v>235</v>
      </c>
    </row>
    <row r="57" spans="16:27" ht="20.100000000000001" customHeight="1" x14ac:dyDescent="0.15">
      <c r="S57" s="9" t="s">
        <v>141</v>
      </c>
      <c r="T57" s="9" t="s">
        <v>142</v>
      </c>
      <c r="U57" s="9" t="s">
        <v>140</v>
      </c>
      <c r="V57" s="9" t="s">
        <v>143</v>
      </c>
      <c r="W57" s="9" t="s">
        <v>156</v>
      </c>
      <c r="X57" s="9" t="s">
        <v>138</v>
      </c>
      <c r="Y57" s="9" t="s">
        <v>139</v>
      </c>
      <c r="Z57" s="9" t="s">
        <v>34</v>
      </c>
      <c r="AA57" s="9" t="s">
        <v>5</v>
      </c>
    </row>
    <row r="58" spans="16:27" ht="20.100000000000001" customHeight="1" x14ac:dyDescent="0.15">
      <c r="P58" s="9" t="s">
        <v>155</v>
      </c>
      <c r="Q58" s="9">
        <v>310</v>
      </c>
      <c r="R58" s="27" t="str">
        <f t="shared" ref="R58:R62" si="2">P58&amp;"(n="&amp;TEXT(Q58,"#,##0")&amp;")"</f>
        <v>R１(n=310)</v>
      </c>
      <c r="S58" s="31">
        <v>23.870967741935484</v>
      </c>
      <c r="T58" s="31">
        <v>18.387096774193548</v>
      </c>
      <c r="U58" s="31">
        <v>23.225806451612904</v>
      </c>
      <c r="V58" s="31">
        <v>13.870967741935484</v>
      </c>
      <c r="W58" s="31">
        <v>14.838709677419354</v>
      </c>
      <c r="X58" s="31">
        <v>5.806451612903226</v>
      </c>
      <c r="Y58" s="31">
        <v>5.806451612903226</v>
      </c>
      <c r="Z58" s="31">
        <v>14.838709677419354</v>
      </c>
      <c r="AA58" s="31">
        <v>13.870967741935484</v>
      </c>
    </row>
    <row r="59" spans="16:27" ht="20.100000000000001" customHeight="1" x14ac:dyDescent="0.15">
      <c r="P59" s="9" t="s">
        <v>87</v>
      </c>
      <c r="Q59" s="9">
        <v>232</v>
      </c>
      <c r="R59" s="27" t="str">
        <f t="shared" si="2"/>
        <v>R２(n=232)</v>
      </c>
      <c r="S59" s="31">
        <v>16.810344827586206</v>
      </c>
      <c r="T59" s="31">
        <v>12.931034482758621</v>
      </c>
      <c r="U59" s="31">
        <v>23.275862068965516</v>
      </c>
      <c r="V59" s="31">
        <v>18.53448275862069</v>
      </c>
      <c r="W59" s="31">
        <v>9.9137931034482758</v>
      </c>
      <c r="X59" s="31">
        <v>7.7586206896551726</v>
      </c>
      <c r="Y59" s="31">
        <v>4.7413793103448274</v>
      </c>
      <c r="Z59" s="31">
        <v>15.517241379310345</v>
      </c>
      <c r="AA59" s="31">
        <v>17.672413793103448</v>
      </c>
    </row>
    <row r="60" spans="16:27" ht="20.100000000000001" customHeight="1" x14ac:dyDescent="0.15">
      <c r="P60" s="9" t="s">
        <v>154</v>
      </c>
      <c r="Q60" s="9">
        <v>173</v>
      </c>
      <c r="R60" s="27" t="str">
        <f t="shared" si="2"/>
        <v>R３(n=173)</v>
      </c>
      <c r="S60" s="31">
        <v>16.2</v>
      </c>
      <c r="T60" s="31">
        <v>17.899999999999999</v>
      </c>
      <c r="U60" s="31">
        <v>15.6</v>
      </c>
      <c r="V60" s="31">
        <v>17.899999999999999</v>
      </c>
      <c r="W60" s="31">
        <v>9.8000000000000007</v>
      </c>
      <c r="X60" s="31">
        <v>5.8</v>
      </c>
      <c r="Y60" s="31">
        <v>3.5</v>
      </c>
      <c r="Z60" s="31">
        <v>11</v>
      </c>
      <c r="AA60" s="31">
        <v>22.5</v>
      </c>
    </row>
    <row r="61" spans="16:27" ht="20.100000000000001" customHeight="1" x14ac:dyDescent="0.15">
      <c r="P61" s="9" t="s">
        <v>198</v>
      </c>
      <c r="Q61" s="9">
        <v>182</v>
      </c>
      <c r="R61" s="27" t="str">
        <f t="shared" si="2"/>
        <v>R４(n=182)</v>
      </c>
      <c r="S61" s="31">
        <v>20.9</v>
      </c>
      <c r="T61" s="31">
        <v>17.600000000000001</v>
      </c>
      <c r="U61" s="31">
        <v>15.9</v>
      </c>
      <c r="V61" s="31">
        <v>14.8</v>
      </c>
      <c r="W61" s="31">
        <v>13.7</v>
      </c>
      <c r="X61" s="31">
        <v>2.7</v>
      </c>
      <c r="Y61" s="31">
        <v>4.4000000000000004</v>
      </c>
      <c r="Z61" s="31">
        <v>11.5</v>
      </c>
      <c r="AA61" s="31">
        <v>22.5</v>
      </c>
    </row>
    <row r="62" spans="16:27" ht="20.100000000000001" customHeight="1" x14ac:dyDescent="0.15">
      <c r="P62" s="9" t="s">
        <v>262</v>
      </c>
      <c r="Q62" s="9">
        <v>247</v>
      </c>
      <c r="R62" s="27" t="str">
        <f t="shared" si="2"/>
        <v>R５(n=247)</v>
      </c>
      <c r="S62" s="22">
        <v>26.3</v>
      </c>
      <c r="T62" s="22">
        <v>16.600000000000001</v>
      </c>
      <c r="U62" s="22">
        <v>15.8</v>
      </c>
      <c r="V62" s="22">
        <v>15</v>
      </c>
      <c r="W62" s="22">
        <v>9.6999999999999993</v>
      </c>
      <c r="X62" s="22">
        <v>4.5</v>
      </c>
      <c r="Y62" s="22">
        <v>3.6</v>
      </c>
      <c r="Z62" s="22">
        <v>14.2</v>
      </c>
      <c r="AA62" s="22">
        <v>22.3</v>
      </c>
    </row>
    <row r="63" spans="16:27" ht="20.100000000000001" customHeight="1" x14ac:dyDescent="0.15">
      <c r="P63" s="9" t="s">
        <v>276</v>
      </c>
      <c r="Q63" s="9">
        <v>223</v>
      </c>
      <c r="R63" s="27" t="str">
        <f t="shared" ref="R63" si="3">P63&amp;"(n="&amp;TEXT(Q63,"#,##0")&amp;")"</f>
        <v>R６(n=223)</v>
      </c>
      <c r="S63" s="22">
        <v>24.7</v>
      </c>
      <c r="T63" s="22">
        <v>16.600000000000001</v>
      </c>
      <c r="U63" s="22">
        <v>16.100000000000001</v>
      </c>
      <c r="V63" s="22">
        <v>16.100000000000001</v>
      </c>
      <c r="W63" s="22">
        <v>9.9</v>
      </c>
      <c r="X63" s="22">
        <v>4</v>
      </c>
      <c r="Y63" s="22">
        <v>3.6</v>
      </c>
      <c r="Z63" s="22">
        <v>14.8</v>
      </c>
      <c r="AA63" s="22">
        <v>21.1</v>
      </c>
    </row>
    <row r="65" spans="16:17" ht="20.100000000000001" customHeight="1" x14ac:dyDescent="0.15">
      <c r="P65" s="30" t="s">
        <v>153</v>
      </c>
    </row>
    <row r="66" spans="16:17" ht="20.100000000000001" customHeight="1" x14ac:dyDescent="0.15">
      <c r="P66" s="29"/>
      <c r="Q66" s="28" t="str">
        <f>"凡例"&amp;CHAR(10)&amp;R58&amp;CHAR(10)&amp;R59&amp;CHAR(10)&amp;R60&amp;CHAR(10)&amp;R61&amp;CHAR(10)&amp;R62&amp;CHAR(10)&amp;R63</f>
        <v>凡例
R１(n=310)
R２(n=232)
R３(n=173)
R４(n=182)
R５(n=247)
R６(n=223)</v>
      </c>
    </row>
    <row r="67" spans="16:17" ht="20.100000000000001" customHeight="1" x14ac:dyDescent="0.15">
      <c r="P67" s="27"/>
      <c r="Q67" s="27"/>
    </row>
    <row r="68" spans="16:17" ht="20.100000000000001" customHeight="1" x14ac:dyDescent="0.15">
      <c r="P68" s="27"/>
      <c r="Q68" s="26">
        <v>1</v>
      </c>
    </row>
    <row r="69" spans="16:17" ht="20.100000000000001" customHeight="1" x14ac:dyDescent="0.15">
      <c r="P69" s="27"/>
      <c r="Q69" s="26">
        <v>1</v>
      </c>
    </row>
    <row r="70" spans="16:17" ht="20.100000000000001" customHeight="1" x14ac:dyDescent="0.15">
      <c r="P70" s="27"/>
      <c r="Q70" s="26">
        <v>1</v>
      </c>
    </row>
    <row r="71" spans="16:17" ht="20.100000000000001" customHeight="1" x14ac:dyDescent="0.15">
      <c r="P71" s="27"/>
      <c r="Q71" s="26">
        <v>1</v>
      </c>
    </row>
    <row r="72" spans="16:17" ht="20.100000000000001" customHeight="1" x14ac:dyDescent="0.15">
      <c r="P72" s="27"/>
      <c r="Q72" s="26">
        <v>1</v>
      </c>
    </row>
    <row r="73" spans="16:17" ht="20.100000000000001" customHeight="1" x14ac:dyDescent="0.15">
      <c r="P73" s="27"/>
      <c r="Q73" s="26">
        <v>1</v>
      </c>
    </row>
    <row r="109" spans="16:30" ht="20.100000000000001" customHeight="1" x14ac:dyDescent="0.15">
      <c r="S109" s="9" t="s">
        <v>137</v>
      </c>
      <c r="T109" s="9" t="s">
        <v>157</v>
      </c>
      <c r="U109" s="9" t="s">
        <v>136</v>
      </c>
      <c r="V109" s="9" t="s">
        <v>129</v>
      </c>
      <c r="W109" s="9" t="s">
        <v>134</v>
      </c>
      <c r="X109" s="9" t="s">
        <v>132</v>
      </c>
      <c r="Y109" s="9" t="s">
        <v>130</v>
      </c>
      <c r="Z109" s="9" t="s">
        <v>158</v>
      </c>
      <c r="AA109" s="9" t="s">
        <v>261</v>
      </c>
      <c r="AB109" s="9" t="s">
        <v>131</v>
      </c>
      <c r="AC109" s="9" t="s">
        <v>34</v>
      </c>
      <c r="AD109" s="9" t="s">
        <v>5</v>
      </c>
    </row>
    <row r="110" spans="16:30" ht="20.100000000000001" customHeight="1" x14ac:dyDescent="0.15">
      <c r="P110" s="9" t="s">
        <v>155</v>
      </c>
      <c r="Q110" s="9">
        <v>310</v>
      </c>
      <c r="R110" s="27" t="str">
        <f t="shared" ref="R110:R114" si="4">P110&amp;"(n="&amp;TEXT(Q110,"#,##0")&amp;")"</f>
        <v>R１(n=310)</v>
      </c>
      <c r="S110" s="31">
        <v>36.451612903225808</v>
      </c>
      <c r="T110" s="31">
        <v>16.129032258064516</v>
      </c>
      <c r="U110" s="31">
        <v>18.064516129032256</v>
      </c>
      <c r="V110" s="31">
        <v>12.580645161290322</v>
      </c>
      <c r="W110" s="31">
        <v>7.419354838709677</v>
      </c>
      <c r="X110" s="31">
        <v>5.4838709677419359</v>
      </c>
      <c r="Y110" s="31">
        <v>4.838709677419355</v>
      </c>
      <c r="Z110" s="31">
        <v>5.161290322580645</v>
      </c>
      <c r="AA110" s="31"/>
      <c r="AB110" s="31"/>
      <c r="AC110" s="31">
        <v>21.612903225806452</v>
      </c>
      <c r="AD110" s="31">
        <v>9.67741935483871</v>
      </c>
    </row>
    <row r="111" spans="16:30" ht="20.100000000000001" customHeight="1" x14ac:dyDescent="0.15">
      <c r="P111" s="9" t="s">
        <v>87</v>
      </c>
      <c r="Q111" s="9">
        <v>232</v>
      </c>
      <c r="R111" s="27" t="str">
        <f t="shared" si="4"/>
        <v>R２(n=232)</v>
      </c>
      <c r="S111" s="31">
        <v>25.431034482758619</v>
      </c>
      <c r="T111" s="31">
        <v>11.206896551724139</v>
      </c>
      <c r="U111" s="31">
        <v>17.241379310344829</v>
      </c>
      <c r="V111" s="31">
        <v>10.344827586206897</v>
      </c>
      <c r="W111" s="31">
        <v>9.9137931034482758</v>
      </c>
      <c r="X111" s="31">
        <v>5.6034482758620694</v>
      </c>
      <c r="Y111" s="31">
        <v>3.8793103448275863</v>
      </c>
      <c r="Z111" s="31">
        <v>4.3103448275862073</v>
      </c>
      <c r="AA111" s="31"/>
      <c r="AB111" s="31"/>
      <c r="AC111" s="31">
        <v>23.275862068965516</v>
      </c>
      <c r="AD111" s="31">
        <v>12.931034482758621</v>
      </c>
    </row>
    <row r="112" spans="16:30" ht="20.100000000000001" customHeight="1" x14ac:dyDescent="0.15">
      <c r="P112" s="9" t="s">
        <v>154</v>
      </c>
      <c r="Q112" s="9">
        <v>173</v>
      </c>
      <c r="R112" s="27" t="str">
        <f t="shared" si="4"/>
        <v>R３(n=173)</v>
      </c>
      <c r="S112" s="31">
        <v>23.7</v>
      </c>
      <c r="T112" s="31">
        <v>14.5</v>
      </c>
      <c r="U112" s="31">
        <v>20.2</v>
      </c>
      <c r="V112" s="31">
        <v>2.9</v>
      </c>
      <c r="W112" s="31">
        <v>6.4</v>
      </c>
      <c r="X112" s="31">
        <v>5.2</v>
      </c>
      <c r="Y112" s="31">
        <v>3.5</v>
      </c>
      <c r="Z112" s="31">
        <v>5.8</v>
      </c>
      <c r="AA112" s="31"/>
      <c r="AB112" s="31">
        <v>4</v>
      </c>
      <c r="AC112" s="31">
        <v>18.5</v>
      </c>
      <c r="AD112" s="31">
        <v>22</v>
      </c>
    </row>
    <row r="113" spans="16:30" ht="20.100000000000001" customHeight="1" x14ac:dyDescent="0.15">
      <c r="P113" s="9" t="s">
        <v>198</v>
      </c>
      <c r="Q113" s="9">
        <v>182</v>
      </c>
      <c r="R113" s="27" t="str">
        <f t="shared" si="4"/>
        <v>R４(n=182)</v>
      </c>
      <c r="S113" s="31">
        <v>34.6</v>
      </c>
      <c r="T113" s="31">
        <v>19.2</v>
      </c>
      <c r="U113" s="31">
        <v>13.7</v>
      </c>
      <c r="V113" s="31">
        <v>7.7</v>
      </c>
      <c r="W113" s="31">
        <v>8.8000000000000007</v>
      </c>
      <c r="X113" s="31">
        <v>7.1</v>
      </c>
      <c r="Y113" s="31">
        <v>5.5</v>
      </c>
      <c r="Z113" s="31">
        <v>6.6</v>
      </c>
      <c r="AA113" s="31"/>
      <c r="AB113" s="31">
        <v>3.8</v>
      </c>
      <c r="AC113" s="31">
        <v>20.9</v>
      </c>
      <c r="AD113" s="31">
        <v>10.4</v>
      </c>
    </row>
    <row r="114" spans="16:30" ht="20.100000000000001" customHeight="1" x14ac:dyDescent="0.15">
      <c r="P114" s="9" t="s">
        <v>262</v>
      </c>
      <c r="Q114" s="9">
        <v>247</v>
      </c>
      <c r="R114" s="27" t="str">
        <f t="shared" si="4"/>
        <v>R５(n=247)</v>
      </c>
      <c r="S114" s="22">
        <v>33.200000000000003</v>
      </c>
      <c r="T114" s="22">
        <v>22.7</v>
      </c>
      <c r="U114" s="22">
        <v>15</v>
      </c>
      <c r="V114" s="22">
        <v>9.6999999999999993</v>
      </c>
      <c r="W114" s="22">
        <v>9.6999999999999993</v>
      </c>
      <c r="X114" s="22">
        <v>6.5</v>
      </c>
      <c r="Y114" s="22">
        <v>6.9</v>
      </c>
      <c r="Z114" s="22">
        <v>5.3</v>
      </c>
      <c r="AA114" s="22">
        <v>1.2</v>
      </c>
      <c r="AB114" s="22">
        <v>1.6</v>
      </c>
      <c r="AC114" s="22">
        <v>17.399999999999999</v>
      </c>
      <c r="AD114" s="22">
        <v>12.1</v>
      </c>
    </row>
    <row r="115" spans="16:30" ht="20.100000000000001" customHeight="1" x14ac:dyDescent="0.15">
      <c r="P115" s="9" t="s">
        <v>276</v>
      </c>
      <c r="Q115" s="9">
        <v>223</v>
      </c>
      <c r="R115" s="27" t="str">
        <f t="shared" ref="R115" si="5">P115&amp;"(n="&amp;TEXT(Q115,"#,##0")&amp;")"</f>
        <v>R６(n=223)</v>
      </c>
      <c r="S115" s="22">
        <v>34.1</v>
      </c>
      <c r="T115" s="22">
        <v>20.6</v>
      </c>
      <c r="U115" s="22">
        <v>13.9</v>
      </c>
      <c r="V115" s="22">
        <v>9</v>
      </c>
      <c r="W115" s="22">
        <v>8.5</v>
      </c>
      <c r="X115" s="22">
        <v>6.7</v>
      </c>
      <c r="Y115" s="22">
        <v>4.5</v>
      </c>
      <c r="Z115" s="22">
        <v>3.6</v>
      </c>
      <c r="AA115" s="22">
        <v>0.4</v>
      </c>
      <c r="AB115" s="22">
        <v>0</v>
      </c>
      <c r="AC115" s="22">
        <v>20.2</v>
      </c>
      <c r="AD115" s="22">
        <v>13.5</v>
      </c>
    </row>
    <row r="117" spans="16:30" ht="20.100000000000001" customHeight="1" x14ac:dyDescent="0.15">
      <c r="P117" s="30" t="s">
        <v>153</v>
      </c>
    </row>
    <row r="118" spans="16:30" ht="20.100000000000001" customHeight="1" x14ac:dyDescent="0.15">
      <c r="P118" s="29"/>
      <c r="Q118" s="28" t="str">
        <f>"凡例"&amp;CHAR(10)&amp;R110&amp;CHAR(10)&amp;R111&amp;CHAR(10)&amp;R112&amp;CHAR(10)&amp;R113&amp;CHAR(10)&amp;R114&amp;CHAR(10)&amp;R115</f>
        <v>凡例
R１(n=310)
R２(n=232)
R３(n=173)
R４(n=182)
R５(n=247)
R６(n=223)</v>
      </c>
    </row>
    <row r="119" spans="16:30" ht="20.100000000000001" customHeight="1" x14ac:dyDescent="0.15">
      <c r="P119" s="27"/>
      <c r="Q119" s="27"/>
    </row>
    <row r="120" spans="16:30" ht="20.100000000000001" customHeight="1" x14ac:dyDescent="0.15">
      <c r="P120" s="27"/>
      <c r="Q120" s="26">
        <v>1</v>
      </c>
    </row>
    <row r="121" spans="16:30" ht="20.100000000000001" customHeight="1" x14ac:dyDescent="0.15">
      <c r="P121" s="27"/>
      <c r="Q121" s="26">
        <v>1</v>
      </c>
    </row>
    <row r="122" spans="16:30" ht="20.100000000000001" customHeight="1" x14ac:dyDescent="0.15">
      <c r="P122" s="27"/>
      <c r="Q122" s="26">
        <v>1</v>
      </c>
    </row>
    <row r="123" spans="16:30" ht="20.100000000000001" customHeight="1" x14ac:dyDescent="0.15">
      <c r="P123" s="27"/>
      <c r="Q123" s="26">
        <v>1</v>
      </c>
    </row>
    <row r="124" spans="16:30" ht="20.100000000000001" customHeight="1" x14ac:dyDescent="0.15">
      <c r="P124" s="27"/>
      <c r="Q124" s="26">
        <v>1</v>
      </c>
    </row>
    <row r="125" spans="16:30" ht="20.100000000000001" customHeight="1" x14ac:dyDescent="0.15">
      <c r="P125" s="27"/>
      <c r="Q125" s="26">
        <v>1</v>
      </c>
    </row>
  </sheetData>
  <sortState xmlns:xlrd2="http://schemas.microsoft.com/office/spreadsheetml/2017/richdata2" columnSort="1" ref="S11:Z17">
    <sortCondition descending="1" ref="S12:Z12"/>
  </sortState>
  <phoneticPr fontId="8"/>
  <pageMargins left="0.7" right="0.7" top="0.75" bottom="0.75" header="0.3" footer="0.3"/>
  <pageSetup paperSize="9" orientation="portrait" r:id="rId1"/>
  <rowBreaks count="2" manualBreakCount="2">
    <brk id="54" min="1" max="13" man="1"/>
    <brk id="106" min="1" max="13" man="1"/>
  </row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C1:Q90"/>
  <sheetViews>
    <sheetView zoomScaleNormal="100" zoomScaleSheetLayoutView="100" workbookViewId="0"/>
  </sheetViews>
  <sheetFormatPr defaultColWidth="9" defaultRowHeight="14.25" x14ac:dyDescent="0.15"/>
  <cols>
    <col min="1" max="2" width="9" style="130"/>
    <col min="3" max="3" width="32.625" style="130" customWidth="1"/>
    <col min="4" max="13" width="8.875" style="130" customWidth="1"/>
    <col min="14" max="14" width="9" style="130"/>
    <col min="15" max="15" width="8.875" style="130" customWidth="1"/>
    <col min="16" max="16384" width="9" style="130"/>
  </cols>
  <sheetData>
    <row r="1" spans="3:17" x14ac:dyDescent="0.15">
      <c r="C1" s="129" t="s">
        <v>406</v>
      </c>
      <c r="O1" s="131"/>
    </row>
    <row r="4" spans="3:17" ht="57" customHeight="1" thickBot="1" x14ac:dyDescent="0.2">
      <c r="C4" s="132" t="s">
        <v>69</v>
      </c>
      <c r="D4" s="133" t="s">
        <v>70</v>
      </c>
      <c r="E4" s="155" t="s">
        <v>10</v>
      </c>
      <c r="F4" s="156" t="s">
        <v>11</v>
      </c>
      <c r="G4" s="156" t="s">
        <v>12</v>
      </c>
      <c r="H4" s="156" t="s">
        <v>13</v>
      </c>
      <c r="I4" s="156" t="s">
        <v>14</v>
      </c>
      <c r="J4" s="156" t="s">
        <v>15</v>
      </c>
      <c r="K4" s="156" t="s">
        <v>16</v>
      </c>
      <c r="L4" s="156" t="s">
        <v>17</v>
      </c>
      <c r="M4" s="156" t="s">
        <v>370</v>
      </c>
      <c r="O4" s="134" t="s">
        <v>5</v>
      </c>
    </row>
    <row r="5" spans="3:17" ht="15.95" customHeight="1" x14ac:dyDescent="0.15">
      <c r="C5" s="168" t="s">
        <v>304</v>
      </c>
      <c r="D5" s="114">
        <v>223</v>
      </c>
      <c r="E5" s="115">
        <v>1</v>
      </c>
      <c r="F5" s="116">
        <v>7</v>
      </c>
      <c r="G5" s="116">
        <v>18</v>
      </c>
      <c r="H5" s="116">
        <v>63</v>
      </c>
      <c r="I5" s="116">
        <v>34</v>
      </c>
      <c r="J5" s="116">
        <v>12</v>
      </c>
      <c r="K5" s="116">
        <v>17</v>
      </c>
      <c r="L5" s="116">
        <v>36</v>
      </c>
      <c r="M5" s="116">
        <v>33</v>
      </c>
      <c r="N5" s="2"/>
      <c r="O5" s="116">
        <v>2</v>
      </c>
      <c r="Q5" s="131"/>
    </row>
    <row r="6" spans="3:17" ht="15.95" customHeight="1" thickBot="1" x14ac:dyDescent="0.2">
      <c r="C6" s="169"/>
      <c r="D6" s="126">
        <v>100</v>
      </c>
      <c r="E6" s="127">
        <v>100</v>
      </c>
      <c r="F6" s="128">
        <v>100</v>
      </c>
      <c r="G6" s="128">
        <v>100</v>
      </c>
      <c r="H6" s="128">
        <v>100</v>
      </c>
      <c r="I6" s="128">
        <v>100</v>
      </c>
      <c r="J6" s="128">
        <v>100</v>
      </c>
      <c r="K6" s="128">
        <v>100</v>
      </c>
      <c r="L6" s="128">
        <v>100</v>
      </c>
      <c r="M6" s="128">
        <v>100</v>
      </c>
      <c r="N6" s="145"/>
      <c r="O6" s="128">
        <v>100</v>
      </c>
      <c r="Q6" s="135"/>
    </row>
    <row r="7" spans="3:17" ht="15.95" customHeight="1" x14ac:dyDescent="0.15">
      <c r="C7" s="170" t="s">
        <v>339</v>
      </c>
      <c r="D7" s="146">
        <v>84</v>
      </c>
      <c r="E7" s="147">
        <v>0</v>
      </c>
      <c r="F7" s="148">
        <v>2</v>
      </c>
      <c r="G7" s="148">
        <v>4</v>
      </c>
      <c r="H7" s="148">
        <v>16</v>
      </c>
      <c r="I7" s="148">
        <v>18</v>
      </c>
      <c r="J7" s="148">
        <v>6</v>
      </c>
      <c r="K7" s="148">
        <v>8</v>
      </c>
      <c r="L7" s="148">
        <v>17</v>
      </c>
      <c r="M7" s="148">
        <v>13</v>
      </c>
      <c r="N7" s="145"/>
      <c r="O7" s="154">
        <v>0</v>
      </c>
    </row>
    <row r="8" spans="3:17" ht="15.95" customHeight="1" x14ac:dyDescent="0.15">
      <c r="C8" s="166"/>
      <c r="D8" s="149">
        <v>37.700000000000003</v>
      </c>
      <c r="E8" s="150">
        <v>0</v>
      </c>
      <c r="F8" s="151">
        <v>28.6</v>
      </c>
      <c r="G8" s="151">
        <v>22.2</v>
      </c>
      <c r="H8" s="151">
        <v>25.4</v>
      </c>
      <c r="I8" s="151">
        <v>52.9</v>
      </c>
      <c r="J8" s="151">
        <v>50</v>
      </c>
      <c r="K8" s="151">
        <v>47.1</v>
      </c>
      <c r="L8" s="151">
        <v>47.2</v>
      </c>
      <c r="M8" s="151">
        <v>39.4</v>
      </c>
      <c r="N8" s="145"/>
      <c r="O8" s="151">
        <v>0</v>
      </c>
    </row>
    <row r="9" spans="3:17" ht="15.95" customHeight="1" x14ac:dyDescent="0.15">
      <c r="C9" s="167" t="s">
        <v>340</v>
      </c>
      <c r="D9" s="152">
        <v>57</v>
      </c>
      <c r="E9" s="153">
        <v>0</v>
      </c>
      <c r="F9" s="154">
        <v>0</v>
      </c>
      <c r="G9" s="154">
        <v>8</v>
      </c>
      <c r="H9" s="154">
        <v>41</v>
      </c>
      <c r="I9" s="154">
        <v>8</v>
      </c>
      <c r="J9" s="154">
        <v>0</v>
      </c>
      <c r="K9" s="154">
        <v>0</v>
      </c>
      <c r="L9" s="154">
        <v>0</v>
      </c>
      <c r="M9" s="154">
        <v>0</v>
      </c>
      <c r="N9" s="145"/>
      <c r="O9" s="154">
        <v>0</v>
      </c>
    </row>
    <row r="10" spans="3:17" ht="15.95" customHeight="1" x14ac:dyDescent="0.15">
      <c r="C10" s="166"/>
      <c r="D10" s="149">
        <v>25.6</v>
      </c>
      <c r="E10" s="150">
        <v>0</v>
      </c>
      <c r="F10" s="151">
        <v>0</v>
      </c>
      <c r="G10" s="151">
        <v>44.4</v>
      </c>
      <c r="H10" s="151">
        <v>65.099999999999994</v>
      </c>
      <c r="I10" s="151">
        <v>23.5</v>
      </c>
      <c r="J10" s="151">
        <v>0</v>
      </c>
      <c r="K10" s="151">
        <v>0</v>
      </c>
      <c r="L10" s="151">
        <v>0</v>
      </c>
      <c r="M10" s="151">
        <v>0</v>
      </c>
      <c r="N10" s="145"/>
      <c r="O10" s="151">
        <v>0</v>
      </c>
    </row>
    <row r="11" spans="3:17" ht="15.95" customHeight="1" x14ac:dyDescent="0.15">
      <c r="C11" s="167" t="s">
        <v>341</v>
      </c>
      <c r="D11" s="152">
        <v>18</v>
      </c>
      <c r="E11" s="153">
        <v>0</v>
      </c>
      <c r="F11" s="154">
        <v>0</v>
      </c>
      <c r="G11" s="154">
        <v>1</v>
      </c>
      <c r="H11" s="154">
        <v>9</v>
      </c>
      <c r="I11" s="154">
        <v>4</v>
      </c>
      <c r="J11" s="154">
        <v>1</v>
      </c>
      <c r="K11" s="154">
        <v>1</v>
      </c>
      <c r="L11" s="154">
        <v>2</v>
      </c>
      <c r="M11" s="154">
        <v>0</v>
      </c>
      <c r="N11" s="145"/>
      <c r="O11" s="154">
        <v>0</v>
      </c>
    </row>
    <row r="12" spans="3:17" ht="15.95" customHeight="1" x14ac:dyDescent="0.15">
      <c r="C12" s="166"/>
      <c r="D12" s="149">
        <v>8.1</v>
      </c>
      <c r="E12" s="150">
        <v>0</v>
      </c>
      <c r="F12" s="151">
        <v>0</v>
      </c>
      <c r="G12" s="151">
        <v>5.6</v>
      </c>
      <c r="H12" s="151">
        <v>14.3</v>
      </c>
      <c r="I12" s="151">
        <v>11.8</v>
      </c>
      <c r="J12" s="151">
        <v>8.3000000000000007</v>
      </c>
      <c r="K12" s="151">
        <v>5.9</v>
      </c>
      <c r="L12" s="151">
        <v>5.6</v>
      </c>
      <c r="M12" s="151">
        <v>0</v>
      </c>
      <c r="N12" s="145"/>
      <c r="O12" s="151">
        <v>0</v>
      </c>
    </row>
    <row r="13" spans="3:17" ht="15.95" customHeight="1" x14ac:dyDescent="0.15">
      <c r="C13" s="167" t="s">
        <v>342</v>
      </c>
      <c r="D13" s="152">
        <v>17</v>
      </c>
      <c r="E13" s="153">
        <v>0</v>
      </c>
      <c r="F13" s="154">
        <v>0</v>
      </c>
      <c r="G13" s="154">
        <v>1</v>
      </c>
      <c r="H13" s="154">
        <v>9</v>
      </c>
      <c r="I13" s="154">
        <v>1</v>
      </c>
      <c r="J13" s="154">
        <v>2</v>
      </c>
      <c r="K13" s="154">
        <v>1</v>
      </c>
      <c r="L13" s="154">
        <v>2</v>
      </c>
      <c r="M13" s="154">
        <v>1</v>
      </c>
      <c r="N13" s="145"/>
      <c r="O13" s="154">
        <v>0</v>
      </c>
    </row>
    <row r="14" spans="3:17" ht="15.95" customHeight="1" x14ac:dyDescent="0.15">
      <c r="C14" s="166"/>
      <c r="D14" s="149">
        <v>7.6</v>
      </c>
      <c r="E14" s="150">
        <v>0</v>
      </c>
      <c r="F14" s="151">
        <v>0</v>
      </c>
      <c r="G14" s="151">
        <v>5.6</v>
      </c>
      <c r="H14" s="151">
        <v>14.3</v>
      </c>
      <c r="I14" s="151">
        <v>2.9</v>
      </c>
      <c r="J14" s="151">
        <v>16.7</v>
      </c>
      <c r="K14" s="151">
        <v>5.9</v>
      </c>
      <c r="L14" s="151">
        <v>5.6</v>
      </c>
      <c r="M14" s="151">
        <v>3</v>
      </c>
      <c r="N14" s="145"/>
      <c r="O14" s="151">
        <v>0</v>
      </c>
    </row>
    <row r="15" spans="3:17" ht="15.95" customHeight="1" x14ac:dyDescent="0.15">
      <c r="C15" s="167" t="s">
        <v>343</v>
      </c>
      <c r="D15" s="152">
        <v>14</v>
      </c>
      <c r="E15" s="153">
        <v>0</v>
      </c>
      <c r="F15" s="154">
        <v>0</v>
      </c>
      <c r="G15" s="154">
        <v>0</v>
      </c>
      <c r="H15" s="154">
        <v>5</v>
      </c>
      <c r="I15" s="154">
        <v>2</v>
      </c>
      <c r="J15" s="154">
        <v>1</v>
      </c>
      <c r="K15" s="154">
        <v>1</v>
      </c>
      <c r="L15" s="154">
        <v>3</v>
      </c>
      <c r="M15" s="154">
        <v>2</v>
      </c>
      <c r="N15" s="145"/>
      <c r="O15" s="154">
        <v>0</v>
      </c>
    </row>
    <row r="16" spans="3:17" ht="15.95" customHeight="1" x14ac:dyDescent="0.15">
      <c r="C16" s="166"/>
      <c r="D16" s="149">
        <v>6.3</v>
      </c>
      <c r="E16" s="150">
        <v>0</v>
      </c>
      <c r="F16" s="151">
        <v>0</v>
      </c>
      <c r="G16" s="151">
        <v>0</v>
      </c>
      <c r="H16" s="151">
        <v>7.9</v>
      </c>
      <c r="I16" s="151">
        <v>5.9</v>
      </c>
      <c r="J16" s="151">
        <v>8.3000000000000007</v>
      </c>
      <c r="K16" s="151">
        <v>5.9</v>
      </c>
      <c r="L16" s="151">
        <v>8.3000000000000007</v>
      </c>
      <c r="M16" s="151">
        <v>6.1</v>
      </c>
      <c r="N16" s="145"/>
      <c r="O16" s="151">
        <v>0</v>
      </c>
    </row>
    <row r="17" spans="3:15" ht="15.95" customHeight="1" x14ac:dyDescent="0.15">
      <c r="C17" s="167" t="s">
        <v>344</v>
      </c>
      <c r="D17" s="152">
        <v>8</v>
      </c>
      <c r="E17" s="153">
        <v>0</v>
      </c>
      <c r="F17" s="154">
        <v>0</v>
      </c>
      <c r="G17" s="154">
        <v>1</v>
      </c>
      <c r="H17" s="154">
        <v>2</v>
      </c>
      <c r="I17" s="154">
        <v>1</v>
      </c>
      <c r="J17" s="154">
        <v>1</v>
      </c>
      <c r="K17" s="154">
        <v>2</v>
      </c>
      <c r="L17" s="154">
        <v>1</v>
      </c>
      <c r="M17" s="154">
        <v>0</v>
      </c>
      <c r="N17" s="145"/>
      <c r="O17" s="154">
        <v>0</v>
      </c>
    </row>
    <row r="18" spans="3:15" ht="15.95" customHeight="1" x14ac:dyDescent="0.15">
      <c r="C18" s="166"/>
      <c r="D18" s="149">
        <v>3.6</v>
      </c>
      <c r="E18" s="150">
        <v>0</v>
      </c>
      <c r="F18" s="151">
        <v>0</v>
      </c>
      <c r="G18" s="151">
        <v>5.6</v>
      </c>
      <c r="H18" s="151">
        <v>3.2</v>
      </c>
      <c r="I18" s="151">
        <v>2.9</v>
      </c>
      <c r="J18" s="151">
        <v>8.3000000000000007</v>
      </c>
      <c r="K18" s="151">
        <v>11.8</v>
      </c>
      <c r="L18" s="151">
        <v>2.8</v>
      </c>
      <c r="M18" s="151">
        <v>0</v>
      </c>
      <c r="N18" s="145"/>
      <c r="O18" s="151">
        <v>0</v>
      </c>
    </row>
    <row r="19" spans="3:15" ht="15.95" customHeight="1" x14ac:dyDescent="0.15">
      <c r="C19" s="167" t="s">
        <v>345</v>
      </c>
      <c r="D19" s="152">
        <v>5</v>
      </c>
      <c r="E19" s="153">
        <v>0</v>
      </c>
      <c r="F19" s="154">
        <v>0</v>
      </c>
      <c r="G19" s="154">
        <v>0</v>
      </c>
      <c r="H19" s="154">
        <v>0</v>
      </c>
      <c r="I19" s="154">
        <v>1</v>
      </c>
      <c r="J19" s="154">
        <v>0</v>
      </c>
      <c r="K19" s="154">
        <v>2</v>
      </c>
      <c r="L19" s="154">
        <v>0</v>
      </c>
      <c r="M19" s="154">
        <v>2</v>
      </c>
      <c r="N19" s="145"/>
      <c r="O19" s="154">
        <v>0</v>
      </c>
    </row>
    <row r="20" spans="3:15" ht="15.95" customHeight="1" x14ac:dyDescent="0.15">
      <c r="C20" s="166"/>
      <c r="D20" s="149">
        <v>2.2000000000000002</v>
      </c>
      <c r="E20" s="150">
        <v>0</v>
      </c>
      <c r="F20" s="151">
        <v>0</v>
      </c>
      <c r="G20" s="151">
        <v>0</v>
      </c>
      <c r="H20" s="151">
        <v>0</v>
      </c>
      <c r="I20" s="151">
        <v>2.9</v>
      </c>
      <c r="J20" s="151">
        <v>0</v>
      </c>
      <c r="K20" s="151">
        <v>11.8</v>
      </c>
      <c r="L20" s="151">
        <v>0</v>
      </c>
      <c r="M20" s="151">
        <v>6.1</v>
      </c>
      <c r="N20" s="145"/>
      <c r="O20" s="151">
        <v>0</v>
      </c>
    </row>
    <row r="21" spans="3:15" ht="15.95" customHeight="1" x14ac:dyDescent="0.15">
      <c r="C21" s="167" t="s">
        <v>346</v>
      </c>
      <c r="D21" s="152">
        <v>5</v>
      </c>
      <c r="E21" s="153">
        <v>0</v>
      </c>
      <c r="F21" s="154">
        <v>0</v>
      </c>
      <c r="G21" s="154">
        <v>0</v>
      </c>
      <c r="H21" s="154">
        <v>0</v>
      </c>
      <c r="I21" s="154">
        <v>1</v>
      </c>
      <c r="J21" s="154">
        <v>0</v>
      </c>
      <c r="K21" s="154">
        <v>0</v>
      </c>
      <c r="L21" s="154">
        <v>2</v>
      </c>
      <c r="M21" s="154">
        <v>2</v>
      </c>
      <c r="N21" s="145"/>
      <c r="O21" s="154">
        <v>0</v>
      </c>
    </row>
    <row r="22" spans="3:15" ht="15.95" customHeight="1" x14ac:dyDescent="0.15">
      <c r="C22" s="166"/>
      <c r="D22" s="149">
        <v>2.2000000000000002</v>
      </c>
      <c r="E22" s="150">
        <v>0</v>
      </c>
      <c r="F22" s="151">
        <v>0</v>
      </c>
      <c r="G22" s="151">
        <v>0</v>
      </c>
      <c r="H22" s="151">
        <v>0</v>
      </c>
      <c r="I22" s="151">
        <v>2.9</v>
      </c>
      <c r="J22" s="151">
        <v>0</v>
      </c>
      <c r="K22" s="151">
        <v>0</v>
      </c>
      <c r="L22" s="151">
        <v>5.6</v>
      </c>
      <c r="M22" s="151">
        <v>6.1</v>
      </c>
      <c r="N22" s="145"/>
      <c r="O22" s="151">
        <v>0</v>
      </c>
    </row>
    <row r="23" spans="3:15" ht="15.95" customHeight="1" x14ac:dyDescent="0.15">
      <c r="C23" s="171" t="s">
        <v>347</v>
      </c>
      <c r="D23" s="152">
        <v>71</v>
      </c>
      <c r="E23" s="153">
        <v>1</v>
      </c>
      <c r="F23" s="154">
        <v>3</v>
      </c>
      <c r="G23" s="154">
        <v>4</v>
      </c>
      <c r="H23" s="154">
        <v>10</v>
      </c>
      <c r="I23" s="154">
        <v>11</v>
      </c>
      <c r="J23" s="154">
        <v>2</v>
      </c>
      <c r="K23" s="154">
        <v>6</v>
      </c>
      <c r="L23" s="154">
        <v>17</v>
      </c>
      <c r="M23" s="154">
        <v>15</v>
      </c>
      <c r="N23" s="145"/>
      <c r="O23" s="154">
        <v>2</v>
      </c>
    </row>
    <row r="24" spans="3:15" ht="15.95" customHeight="1" x14ac:dyDescent="0.15">
      <c r="C24" s="171"/>
      <c r="D24" s="149">
        <v>31.8</v>
      </c>
      <c r="E24" s="150">
        <v>100</v>
      </c>
      <c r="F24" s="151">
        <v>42.9</v>
      </c>
      <c r="G24" s="151">
        <v>22.2</v>
      </c>
      <c r="H24" s="151">
        <v>15.9</v>
      </c>
      <c r="I24" s="151">
        <v>32.4</v>
      </c>
      <c r="J24" s="151">
        <v>16.7</v>
      </c>
      <c r="K24" s="151">
        <v>35.299999999999997</v>
      </c>
      <c r="L24" s="151">
        <v>47.2</v>
      </c>
      <c r="M24" s="151">
        <v>45.5</v>
      </c>
      <c r="N24" s="145"/>
      <c r="O24" s="151">
        <v>100</v>
      </c>
    </row>
    <row r="25" spans="3:15" ht="15.95" customHeight="1" x14ac:dyDescent="0.15">
      <c r="C25" s="171" t="s">
        <v>317</v>
      </c>
      <c r="D25" s="152">
        <v>25</v>
      </c>
      <c r="E25" s="153">
        <v>0</v>
      </c>
      <c r="F25" s="154">
        <v>2</v>
      </c>
      <c r="G25" s="154">
        <v>5</v>
      </c>
      <c r="H25" s="154">
        <v>4</v>
      </c>
      <c r="I25" s="154">
        <v>5</v>
      </c>
      <c r="J25" s="154">
        <v>1</v>
      </c>
      <c r="K25" s="154">
        <v>2</v>
      </c>
      <c r="L25" s="154">
        <v>1</v>
      </c>
      <c r="M25" s="154">
        <v>5</v>
      </c>
      <c r="N25" s="145"/>
      <c r="O25" s="154">
        <v>0</v>
      </c>
    </row>
    <row r="26" spans="3:15" ht="15.95" customHeight="1" x14ac:dyDescent="0.15">
      <c r="C26" s="171"/>
      <c r="D26" s="149">
        <v>11.2</v>
      </c>
      <c r="E26" s="150">
        <v>0</v>
      </c>
      <c r="F26" s="151">
        <v>28.6</v>
      </c>
      <c r="G26" s="151">
        <v>27.8</v>
      </c>
      <c r="H26" s="151">
        <v>6.3</v>
      </c>
      <c r="I26" s="151">
        <v>14.7</v>
      </c>
      <c r="J26" s="151">
        <v>8.3000000000000007</v>
      </c>
      <c r="K26" s="151">
        <v>11.8</v>
      </c>
      <c r="L26" s="151">
        <v>2.8</v>
      </c>
      <c r="M26" s="151">
        <v>15.2</v>
      </c>
      <c r="N26" s="145"/>
      <c r="O26" s="151">
        <v>0</v>
      </c>
    </row>
    <row r="27" spans="3:15" ht="17.100000000000001" customHeight="1" thickBot="1" x14ac:dyDescent="0.2">
      <c r="C27" s="136"/>
      <c r="D27" s="136"/>
      <c r="E27" s="136"/>
      <c r="F27" s="137"/>
      <c r="G27" s="138"/>
      <c r="H27" s="139"/>
      <c r="I27" s="139"/>
      <c r="J27" s="139"/>
      <c r="K27" s="139"/>
      <c r="L27" s="139"/>
      <c r="M27" s="140" t="s">
        <v>71</v>
      </c>
    </row>
    <row r="28" spans="3:15" ht="17.100000000000001" customHeight="1" thickBot="1" x14ac:dyDescent="0.2">
      <c r="C28" s="136"/>
      <c r="D28" s="136"/>
      <c r="E28" s="136"/>
      <c r="F28" s="137"/>
      <c r="G28" s="141" t="s">
        <v>72</v>
      </c>
      <c r="H28" s="142"/>
      <c r="I28" s="143"/>
      <c r="J28" s="143"/>
      <c r="K28" s="143"/>
      <c r="L28" s="141" t="s">
        <v>73</v>
      </c>
      <c r="M28" s="144"/>
    </row>
    <row r="31" spans="3:15" x14ac:dyDescent="0.15">
      <c r="C31" s="129" t="s">
        <v>407</v>
      </c>
    </row>
    <row r="34" spans="3:17" ht="57" customHeight="1" thickBot="1" x14ac:dyDescent="0.2">
      <c r="C34" s="132" t="s">
        <v>69</v>
      </c>
      <c r="D34" s="133" t="s">
        <v>70</v>
      </c>
      <c r="E34" s="155" t="s">
        <v>10</v>
      </c>
      <c r="F34" s="156" t="s">
        <v>11</v>
      </c>
      <c r="G34" s="156" t="s">
        <v>12</v>
      </c>
      <c r="H34" s="156" t="s">
        <v>13</v>
      </c>
      <c r="I34" s="156" t="s">
        <v>14</v>
      </c>
      <c r="J34" s="156" t="s">
        <v>15</v>
      </c>
      <c r="K34" s="156" t="s">
        <v>16</v>
      </c>
      <c r="L34" s="156" t="s">
        <v>17</v>
      </c>
      <c r="M34" s="156" t="s">
        <v>370</v>
      </c>
      <c r="O34" s="134" t="s">
        <v>5</v>
      </c>
    </row>
    <row r="35" spans="3:17" ht="15.95" customHeight="1" x14ac:dyDescent="0.15">
      <c r="C35" s="168" t="s">
        <v>304</v>
      </c>
      <c r="D35" s="114">
        <v>223</v>
      </c>
      <c r="E35" s="115">
        <v>1</v>
      </c>
      <c r="F35" s="116">
        <v>7</v>
      </c>
      <c r="G35" s="116">
        <v>18</v>
      </c>
      <c r="H35" s="116">
        <v>63</v>
      </c>
      <c r="I35" s="116">
        <v>34</v>
      </c>
      <c r="J35" s="116">
        <v>12</v>
      </c>
      <c r="K35" s="116">
        <v>17</v>
      </c>
      <c r="L35" s="116">
        <v>36</v>
      </c>
      <c r="M35" s="116">
        <v>33</v>
      </c>
      <c r="N35" s="2"/>
      <c r="O35" s="116">
        <v>2</v>
      </c>
      <c r="Q35" s="131"/>
    </row>
    <row r="36" spans="3:17" ht="15.95" customHeight="1" thickBot="1" x14ac:dyDescent="0.2">
      <c r="C36" s="169"/>
      <c r="D36" s="126">
        <v>100</v>
      </c>
      <c r="E36" s="127">
        <v>100</v>
      </c>
      <c r="F36" s="128">
        <v>100</v>
      </c>
      <c r="G36" s="128">
        <v>100</v>
      </c>
      <c r="H36" s="128">
        <v>100</v>
      </c>
      <c r="I36" s="128">
        <v>100</v>
      </c>
      <c r="J36" s="128">
        <v>100</v>
      </c>
      <c r="K36" s="128">
        <v>100</v>
      </c>
      <c r="L36" s="128">
        <v>100</v>
      </c>
      <c r="M36" s="128">
        <v>100</v>
      </c>
      <c r="N36" s="145"/>
      <c r="O36" s="128">
        <v>100</v>
      </c>
      <c r="Q36" s="135"/>
    </row>
    <row r="37" spans="3:17" ht="15.95" customHeight="1" x14ac:dyDescent="0.15">
      <c r="C37" s="170" t="s">
        <v>348</v>
      </c>
      <c r="D37" s="146">
        <v>55</v>
      </c>
      <c r="E37" s="147">
        <v>0</v>
      </c>
      <c r="F37" s="148">
        <v>1</v>
      </c>
      <c r="G37" s="148">
        <v>9</v>
      </c>
      <c r="H37" s="148">
        <v>35</v>
      </c>
      <c r="I37" s="148">
        <v>2</v>
      </c>
      <c r="J37" s="148">
        <v>3</v>
      </c>
      <c r="K37" s="148">
        <v>1</v>
      </c>
      <c r="L37" s="148">
        <v>1</v>
      </c>
      <c r="M37" s="148">
        <v>3</v>
      </c>
      <c r="N37" s="145"/>
      <c r="O37" s="148">
        <v>0</v>
      </c>
    </row>
    <row r="38" spans="3:17" ht="15.95" customHeight="1" x14ac:dyDescent="0.15">
      <c r="C38" s="166"/>
      <c r="D38" s="149">
        <v>24.7</v>
      </c>
      <c r="E38" s="150">
        <v>0</v>
      </c>
      <c r="F38" s="151">
        <v>14.3</v>
      </c>
      <c r="G38" s="151">
        <v>50</v>
      </c>
      <c r="H38" s="151">
        <v>55.6</v>
      </c>
      <c r="I38" s="151">
        <v>5.9</v>
      </c>
      <c r="J38" s="151">
        <v>25</v>
      </c>
      <c r="K38" s="151">
        <v>5.9</v>
      </c>
      <c r="L38" s="151">
        <v>2.8</v>
      </c>
      <c r="M38" s="151">
        <v>9.1</v>
      </c>
      <c r="N38" s="145"/>
      <c r="O38" s="151">
        <v>0</v>
      </c>
    </row>
    <row r="39" spans="3:17" ht="15.95" customHeight="1" x14ac:dyDescent="0.15">
      <c r="C39" s="167" t="s">
        <v>349</v>
      </c>
      <c r="D39" s="152">
        <v>37</v>
      </c>
      <c r="E39" s="153">
        <v>0</v>
      </c>
      <c r="F39" s="154">
        <v>0</v>
      </c>
      <c r="G39" s="154">
        <v>0</v>
      </c>
      <c r="H39" s="154">
        <v>3</v>
      </c>
      <c r="I39" s="154">
        <v>2</v>
      </c>
      <c r="J39" s="154">
        <v>1</v>
      </c>
      <c r="K39" s="154">
        <v>2</v>
      </c>
      <c r="L39" s="154">
        <v>13</v>
      </c>
      <c r="M39" s="154">
        <v>15</v>
      </c>
      <c r="N39" s="145"/>
      <c r="O39" s="154">
        <v>1</v>
      </c>
    </row>
    <row r="40" spans="3:17" ht="15.95" customHeight="1" x14ac:dyDescent="0.15">
      <c r="C40" s="166"/>
      <c r="D40" s="149">
        <v>16.600000000000001</v>
      </c>
      <c r="E40" s="150">
        <v>0</v>
      </c>
      <c r="F40" s="151">
        <v>0</v>
      </c>
      <c r="G40" s="151">
        <v>0</v>
      </c>
      <c r="H40" s="151">
        <v>4.8</v>
      </c>
      <c r="I40" s="151">
        <v>5.9</v>
      </c>
      <c r="J40" s="151">
        <v>8.3000000000000007</v>
      </c>
      <c r="K40" s="151">
        <v>11.8</v>
      </c>
      <c r="L40" s="151">
        <v>36.1</v>
      </c>
      <c r="M40" s="151">
        <v>45.5</v>
      </c>
      <c r="N40" s="145"/>
      <c r="O40" s="151">
        <v>50</v>
      </c>
    </row>
    <row r="41" spans="3:17" ht="15.95" customHeight="1" x14ac:dyDescent="0.15">
      <c r="C41" s="167" t="s">
        <v>350</v>
      </c>
      <c r="D41" s="152">
        <v>36</v>
      </c>
      <c r="E41" s="153">
        <v>0</v>
      </c>
      <c r="F41" s="154">
        <v>0</v>
      </c>
      <c r="G41" s="154">
        <v>0</v>
      </c>
      <c r="H41" s="154">
        <v>8</v>
      </c>
      <c r="I41" s="154">
        <v>9</v>
      </c>
      <c r="J41" s="154">
        <v>1</v>
      </c>
      <c r="K41" s="154">
        <v>5</v>
      </c>
      <c r="L41" s="154">
        <v>9</v>
      </c>
      <c r="M41" s="154">
        <v>4</v>
      </c>
      <c r="N41" s="145"/>
      <c r="O41" s="154">
        <v>0</v>
      </c>
    </row>
    <row r="42" spans="3:17" ht="15.95" customHeight="1" x14ac:dyDescent="0.15">
      <c r="C42" s="166"/>
      <c r="D42" s="149">
        <v>16.100000000000001</v>
      </c>
      <c r="E42" s="150">
        <v>0</v>
      </c>
      <c r="F42" s="151">
        <v>0</v>
      </c>
      <c r="G42" s="151">
        <v>0</v>
      </c>
      <c r="H42" s="151">
        <v>12.7</v>
      </c>
      <c r="I42" s="151">
        <v>26.5</v>
      </c>
      <c r="J42" s="151">
        <v>8.3000000000000007</v>
      </c>
      <c r="K42" s="151">
        <v>29.4</v>
      </c>
      <c r="L42" s="151">
        <v>25</v>
      </c>
      <c r="M42" s="151">
        <v>12.1</v>
      </c>
      <c r="N42" s="145"/>
      <c r="O42" s="151">
        <v>0</v>
      </c>
    </row>
    <row r="43" spans="3:17" ht="15.95" customHeight="1" x14ac:dyDescent="0.15">
      <c r="C43" s="167" t="s">
        <v>351</v>
      </c>
      <c r="D43" s="152">
        <v>36</v>
      </c>
      <c r="E43" s="153">
        <v>0</v>
      </c>
      <c r="F43" s="154">
        <v>1</v>
      </c>
      <c r="G43" s="154">
        <v>1</v>
      </c>
      <c r="H43" s="154">
        <v>6</v>
      </c>
      <c r="I43" s="154">
        <v>9</v>
      </c>
      <c r="J43" s="154">
        <v>1</v>
      </c>
      <c r="K43" s="154">
        <v>5</v>
      </c>
      <c r="L43" s="154">
        <v>4</v>
      </c>
      <c r="M43" s="154">
        <v>9</v>
      </c>
      <c r="N43" s="145"/>
      <c r="O43" s="154">
        <v>0</v>
      </c>
    </row>
    <row r="44" spans="3:17" ht="15.95" customHeight="1" x14ac:dyDescent="0.15">
      <c r="C44" s="166"/>
      <c r="D44" s="149">
        <v>16.100000000000001</v>
      </c>
      <c r="E44" s="150">
        <v>0</v>
      </c>
      <c r="F44" s="151">
        <v>14.3</v>
      </c>
      <c r="G44" s="151">
        <v>5.6</v>
      </c>
      <c r="H44" s="151">
        <v>9.5</v>
      </c>
      <c r="I44" s="151">
        <v>26.5</v>
      </c>
      <c r="J44" s="151">
        <v>8.3000000000000007</v>
      </c>
      <c r="K44" s="151">
        <v>29.4</v>
      </c>
      <c r="L44" s="151">
        <v>11.1</v>
      </c>
      <c r="M44" s="151">
        <v>27.3</v>
      </c>
      <c r="N44" s="145"/>
      <c r="O44" s="151">
        <v>0</v>
      </c>
    </row>
    <row r="45" spans="3:17" ht="15.95" customHeight="1" x14ac:dyDescent="0.15">
      <c r="C45" s="167" t="s">
        <v>352</v>
      </c>
      <c r="D45" s="152">
        <v>22</v>
      </c>
      <c r="E45" s="153">
        <v>0</v>
      </c>
      <c r="F45" s="154">
        <v>0</v>
      </c>
      <c r="G45" s="154">
        <v>2</v>
      </c>
      <c r="H45" s="154">
        <v>13</v>
      </c>
      <c r="I45" s="154">
        <v>4</v>
      </c>
      <c r="J45" s="154">
        <v>0</v>
      </c>
      <c r="K45" s="154">
        <v>0</v>
      </c>
      <c r="L45" s="154">
        <v>0</v>
      </c>
      <c r="M45" s="154">
        <v>3</v>
      </c>
      <c r="N45" s="145"/>
      <c r="O45" s="154">
        <v>0</v>
      </c>
    </row>
    <row r="46" spans="3:17" ht="15.95" customHeight="1" x14ac:dyDescent="0.15">
      <c r="C46" s="166"/>
      <c r="D46" s="149">
        <v>9.9</v>
      </c>
      <c r="E46" s="150">
        <v>0</v>
      </c>
      <c r="F46" s="151">
        <v>0</v>
      </c>
      <c r="G46" s="151">
        <v>11.1</v>
      </c>
      <c r="H46" s="151">
        <v>20.6</v>
      </c>
      <c r="I46" s="151">
        <v>11.8</v>
      </c>
      <c r="J46" s="151">
        <v>0</v>
      </c>
      <c r="K46" s="151">
        <v>0</v>
      </c>
      <c r="L46" s="151">
        <v>0</v>
      </c>
      <c r="M46" s="151">
        <v>9.1</v>
      </c>
      <c r="N46" s="145"/>
      <c r="O46" s="151">
        <v>0</v>
      </c>
    </row>
    <row r="47" spans="3:17" ht="15.95" customHeight="1" x14ac:dyDescent="0.15">
      <c r="C47" s="167" t="s">
        <v>353</v>
      </c>
      <c r="D47" s="152">
        <v>9</v>
      </c>
      <c r="E47" s="153">
        <v>0</v>
      </c>
      <c r="F47" s="154">
        <v>0</v>
      </c>
      <c r="G47" s="154">
        <v>0</v>
      </c>
      <c r="H47" s="154">
        <v>0</v>
      </c>
      <c r="I47" s="154">
        <v>2</v>
      </c>
      <c r="J47" s="154">
        <v>0</v>
      </c>
      <c r="K47" s="154">
        <v>1</v>
      </c>
      <c r="L47" s="154">
        <v>3</v>
      </c>
      <c r="M47" s="154">
        <v>3</v>
      </c>
      <c r="N47" s="145"/>
      <c r="O47" s="154">
        <v>0</v>
      </c>
    </row>
    <row r="48" spans="3:17" ht="15.95" customHeight="1" x14ac:dyDescent="0.15">
      <c r="C48" s="166"/>
      <c r="D48" s="149">
        <v>4</v>
      </c>
      <c r="E48" s="150">
        <v>0</v>
      </c>
      <c r="F48" s="151">
        <v>0</v>
      </c>
      <c r="G48" s="151">
        <v>0</v>
      </c>
      <c r="H48" s="151">
        <v>0</v>
      </c>
      <c r="I48" s="151">
        <v>5.9</v>
      </c>
      <c r="J48" s="151">
        <v>0</v>
      </c>
      <c r="K48" s="151">
        <v>5.9</v>
      </c>
      <c r="L48" s="151">
        <v>8.3000000000000007</v>
      </c>
      <c r="M48" s="151">
        <v>9.1</v>
      </c>
      <c r="N48" s="145"/>
      <c r="O48" s="151">
        <v>0</v>
      </c>
    </row>
    <row r="49" spans="3:17" ht="15.95" customHeight="1" x14ac:dyDescent="0.15">
      <c r="C49" s="167" t="s">
        <v>354</v>
      </c>
      <c r="D49" s="152">
        <v>8</v>
      </c>
      <c r="E49" s="153">
        <v>0</v>
      </c>
      <c r="F49" s="154">
        <v>0</v>
      </c>
      <c r="G49" s="154">
        <v>0</v>
      </c>
      <c r="H49" s="154">
        <v>1</v>
      </c>
      <c r="I49" s="154">
        <v>0</v>
      </c>
      <c r="J49" s="154">
        <v>0</v>
      </c>
      <c r="K49" s="154">
        <v>1</v>
      </c>
      <c r="L49" s="154">
        <v>2</v>
      </c>
      <c r="M49" s="154">
        <v>4</v>
      </c>
      <c r="N49" s="145"/>
      <c r="O49" s="154">
        <v>0</v>
      </c>
    </row>
    <row r="50" spans="3:17" ht="15.95" customHeight="1" x14ac:dyDescent="0.15">
      <c r="C50" s="166"/>
      <c r="D50" s="149">
        <v>3.6</v>
      </c>
      <c r="E50" s="150">
        <v>0</v>
      </c>
      <c r="F50" s="151">
        <v>0</v>
      </c>
      <c r="G50" s="151">
        <v>0</v>
      </c>
      <c r="H50" s="151">
        <v>1.6</v>
      </c>
      <c r="I50" s="151">
        <v>0</v>
      </c>
      <c r="J50" s="151">
        <v>0</v>
      </c>
      <c r="K50" s="151">
        <v>5.9</v>
      </c>
      <c r="L50" s="151">
        <v>5.6</v>
      </c>
      <c r="M50" s="151">
        <v>12.1</v>
      </c>
      <c r="N50" s="145"/>
      <c r="O50" s="151">
        <v>0</v>
      </c>
    </row>
    <row r="51" spans="3:17" ht="15.95" customHeight="1" x14ac:dyDescent="0.15">
      <c r="C51" s="171" t="s">
        <v>315</v>
      </c>
      <c r="D51" s="152">
        <v>33</v>
      </c>
      <c r="E51" s="153">
        <v>1</v>
      </c>
      <c r="F51" s="154">
        <v>2</v>
      </c>
      <c r="G51" s="154">
        <v>2</v>
      </c>
      <c r="H51" s="154">
        <v>8</v>
      </c>
      <c r="I51" s="154">
        <v>4</v>
      </c>
      <c r="J51" s="154">
        <v>2</v>
      </c>
      <c r="K51" s="154">
        <v>4</v>
      </c>
      <c r="L51" s="154">
        <v>4</v>
      </c>
      <c r="M51" s="154">
        <v>5</v>
      </c>
      <c r="N51" s="145"/>
      <c r="O51" s="154">
        <v>1</v>
      </c>
    </row>
    <row r="52" spans="3:17" ht="15.95" customHeight="1" x14ac:dyDescent="0.15">
      <c r="C52" s="171"/>
      <c r="D52" s="149">
        <v>14.8</v>
      </c>
      <c r="E52" s="150">
        <v>100</v>
      </c>
      <c r="F52" s="151">
        <v>28.6</v>
      </c>
      <c r="G52" s="151">
        <v>11.1</v>
      </c>
      <c r="H52" s="151">
        <v>12.7</v>
      </c>
      <c r="I52" s="151">
        <v>11.8</v>
      </c>
      <c r="J52" s="151">
        <v>16.7</v>
      </c>
      <c r="K52" s="151">
        <v>23.5</v>
      </c>
      <c r="L52" s="151">
        <v>11.1</v>
      </c>
      <c r="M52" s="151">
        <v>15.2</v>
      </c>
      <c r="N52" s="145"/>
      <c r="O52" s="151">
        <v>50</v>
      </c>
    </row>
    <row r="53" spans="3:17" ht="15.95" customHeight="1" x14ac:dyDescent="0.15">
      <c r="C53" s="171" t="s">
        <v>317</v>
      </c>
      <c r="D53" s="152">
        <v>47</v>
      </c>
      <c r="E53" s="153">
        <v>0</v>
      </c>
      <c r="F53" s="154">
        <v>3</v>
      </c>
      <c r="G53" s="154">
        <v>4</v>
      </c>
      <c r="H53" s="154">
        <v>13</v>
      </c>
      <c r="I53" s="154">
        <v>7</v>
      </c>
      <c r="J53" s="154">
        <v>6</v>
      </c>
      <c r="K53" s="154">
        <v>2</v>
      </c>
      <c r="L53" s="154">
        <v>8</v>
      </c>
      <c r="M53" s="154">
        <v>4</v>
      </c>
      <c r="N53" s="145"/>
      <c r="O53" s="154">
        <v>0</v>
      </c>
    </row>
    <row r="54" spans="3:17" ht="15.95" customHeight="1" x14ac:dyDescent="0.15">
      <c r="C54" s="171"/>
      <c r="D54" s="149">
        <v>21.1</v>
      </c>
      <c r="E54" s="150">
        <v>0</v>
      </c>
      <c r="F54" s="151">
        <v>42.9</v>
      </c>
      <c r="G54" s="151">
        <v>22.2</v>
      </c>
      <c r="H54" s="151">
        <v>20.6</v>
      </c>
      <c r="I54" s="151">
        <v>20.6</v>
      </c>
      <c r="J54" s="151">
        <v>50</v>
      </c>
      <c r="K54" s="151">
        <v>11.8</v>
      </c>
      <c r="L54" s="151">
        <v>22.2</v>
      </c>
      <c r="M54" s="151">
        <v>12.1</v>
      </c>
      <c r="N54" s="145"/>
      <c r="O54" s="151">
        <v>0</v>
      </c>
    </row>
    <row r="55" spans="3:17" ht="17.100000000000001" customHeight="1" thickBot="1" x14ac:dyDescent="0.2">
      <c r="C55" s="136"/>
      <c r="D55" s="136"/>
      <c r="E55" s="136"/>
      <c r="F55" s="137"/>
      <c r="G55" s="138"/>
      <c r="H55" s="139"/>
      <c r="I55" s="139"/>
      <c r="J55" s="139"/>
      <c r="K55" s="139"/>
      <c r="L55" s="139"/>
      <c r="M55" s="140" t="s">
        <v>71</v>
      </c>
    </row>
    <row r="56" spans="3:17" ht="17.100000000000001" customHeight="1" thickBot="1" x14ac:dyDescent="0.2">
      <c r="C56" s="136"/>
      <c r="D56" s="136"/>
      <c r="E56" s="136"/>
      <c r="F56" s="137"/>
      <c r="G56" s="141" t="s">
        <v>72</v>
      </c>
      <c r="H56" s="142"/>
      <c r="I56" s="143"/>
      <c r="J56" s="143"/>
      <c r="K56" s="143"/>
      <c r="L56" s="141" t="s">
        <v>73</v>
      </c>
      <c r="M56" s="144"/>
    </row>
    <row r="59" spans="3:17" x14ac:dyDescent="0.15">
      <c r="C59" s="129" t="s">
        <v>303</v>
      </c>
    </row>
    <row r="62" spans="3:17" ht="57" customHeight="1" thickBot="1" x14ac:dyDescent="0.2">
      <c r="C62" s="132" t="s">
        <v>69</v>
      </c>
      <c r="D62" s="133" t="s">
        <v>70</v>
      </c>
      <c r="E62" s="155" t="s">
        <v>10</v>
      </c>
      <c r="F62" s="156" t="s">
        <v>11</v>
      </c>
      <c r="G62" s="156" t="s">
        <v>12</v>
      </c>
      <c r="H62" s="156" t="s">
        <v>13</v>
      </c>
      <c r="I62" s="156" t="s">
        <v>14</v>
      </c>
      <c r="J62" s="156" t="s">
        <v>15</v>
      </c>
      <c r="K62" s="156" t="s">
        <v>16</v>
      </c>
      <c r="L62" s="156" t="s">
        <v>17</v>
      </c>
      <c r="M62" s="156" t="s">
        <v>370</v>
      </c>
      <c r="O62" s="134" t="s">
        <v>5</v>
      </c>
    </row>
    <row r="63" spans="3:17" ht="15.95" customHeight="1" x14ac:dyDescent="0.15">
      <c r="C63" s="168" t="s">
        <v>304</v>
      </c>
      <c r="D63" s="114">
        <v>223</v>
      </c>
      <c r="E63" s="115">
        <v>1</v>
      </c>
      <c r="F63" s="116">
        <v>7</v>
      </c>
      <c r="G63" s="116">
        <v>18</v>
      </c>
      <c r="H63" s="116">
        <v>63</v>
      </c>
      <c r="I63" s="116">
        <v>34</v>
      </c>
      <c r="J63" s="116">
        <v>12</v>
      </c>
      <c r="K63" s="116">
        <v>17</v>
      </c>
      <c r="L63" s="116">
        <v>36</v>
      </c>
      <c r="M63" s="116">
        <v>33</v>
      </c>
      <c r="N63" s="2"/>
      <c r="O63" s="116">
        <v>2</v>
      </c>
      <c r="Q63" s="131"/>
    </row>
    <row r="64" spans="3:17" ht="15.95" customHeight="1" thickBot="1" x14ac:dyDescent="0.2">
      <c r="C64" s="169"/>
      <c r="D64" s="126">
        <v>100</v>
      </c>
      <c r="E64" s="127">
        <v>100</v>
      </c>
      <c r="F64" s="128">
        <v>100</v>
      </c>
      <c r="G64" s="128">
        <v>100</v>
      </c>
      <c r="H64" s="128">
        <v>100</v>
      </c>
      <c r="I64" s="128">
        <v>100</v>
      </c>
      <c r="J64" s="128">
        <v>100</v>
      </c>
      <c r="K64" s="128">
        <v>100</v>
      </c>
      <c r="L64" s="128">
        <v>100</v>
      </c>
      <c r="M64" s="128">
        <v>100</v>
      </c>
      <c r="N64" s="145"/>
      <c r="O64" s="128">
        <v>100</v>
      </c>
    </row>
    <row r="65" spans="3:15" ht="15.95" customHeight="1" x14ac:dyDescent="0.15">
      <c r="C65" s="170" t="s">
        <v>355</v>
      </c>
      <c r="D65" s="146">
        <v>76</v>
      </c>
      <c r="E65" s="147">
        <v>1</v>
      </c>
      <c r="F65" s="148">
        <v>2</v>
      </c>
      <c r="G65" s="148">
        <v>9</v>
      </c>
      <c r="H65" s="148">
        <v>43</v>
      </c>
      <c r="I65" s="148">
        <v>10</v>
      </c>
      <c r="J65" s="148">
        <v>2</v>
      </c>
      <c r="K65" s="148">
        <v>2</v>
      </c>
      <c r="L65" s="148">
        <v>2</v>
      </c>
      <c r="M65" s="148">
        <v>5</v>
      </c>
      <c r="N65" s="145"/>
      <c r="O65" s="148">
        <v>0</v>
      </c>
    </row>
    <row r="66" spans="3:15" ht="15.95" customHeight="1" x14ac:dyDescent="0.15">
      <c r="C66" s="166"/>
      <c r="D66" s="149">
        <v>34.1</v>
      </c>
      <c r="E66" s="150">
        <v>100</v>
      </c>
      <c r="F66" s="151">
        <v>28.6</v>
      </c>
      <c r="G66" s="151">
        <v>50</v>
      </c>
      <c r="H66" s="151">
        <v>68.3</v>
      </c>
      <c r="I66" s="151">
        <v>29.4</v>
      </c>
      <c r="J66" s="151">
        <v>16.7</v>
      </c>
      <c r="K66" s="151">
        <v>11.8</v>
      </c>
      <c r="L66" s="151">
        <v>5.6</v>
      </c>
      <c r="M66" s="151">
        <v>15.2</v>
      </c>
      <c r="N66" s="145"/>
      <c r="O66" s="151">
        <v>0</v>
      </c>
    </row>
    <row r="67" spans="3:15" ht="15.95" customHeight="1" x14ac:dyDescent="0.15">
      <c r="C67" s="167" t="s">
        <v>356</v>
      </c>
      <c r="D67" s="152">
        <v>46</v>
      </c>
      <c r="E67" s="153">
        <v>0</v>
      </c>
      <c r="F67" s="154">
        <v>1</v>
      </c>
      <c r="G67" s="154">
        <v>2</v>
      </c>
      <c r="H67" s="154">
        <v>11</v>
      </c>
      <c r="I67" s="154">
        <v>9</v>
      </c>
      <c r="J67" s="154">
        <v>1</v>
      </c>
      <c r="K67" s="154">
        <v>4</v>
      </c>
      <c r="L67" s="154">
        <v>11</v>
      </c>
      <c r="M67" s="154">
        <v>6</v>
      </c>
      <c r="N67" s="145"/>
      <c r="O67" s="154">
        <v>1</v>
      </c>
    </row>
    <row r="68" spans="3:15" ht="15.95" customHeight="1" x14ac:dyDescent="0.15">
      <c r="C68" s="166"/>
      <c r="D68" s="149">
        <v>20.6</v>
      </c>
      <c r="E68" s="150">
        <v>0</v>
      </c>
      <c r="F68" s="151">
        <v>14.3</v>
      </c>
      <c r="G68" s="151">
        <v>11.1</v>
      </c>
      <c r="H68" s="151">
        <v>17.5</v>
      </c>
      <c r="I68" s="151">
        <v>26.5</v>
      </c>
      <c r="J68" s="151">
        <v>8.3000000000000007</v>
      </c>
      <c r="K68" s="151">
        <v>23.5</v>
      </c>
      <c r="L68" s="151">
        <v>30.6</v>
      </c>
      <c r="M68" s="151">
        <v>18.2</v>
      </c>
      <c r="N68" s="145"/>
      <c r="O68" s="151">
        <v>50</v>
      </c>
    </row>
    <row r="69" spans="3:15" ht="15.95" customHeight="1" x14ac:dyDescent="0.15">
      <c r="C69" s="167" t="s">
        <v>357</v>
      </c>
      <c r="D69" s="152">
        <v>31</v>
      </c>
      <c r="E69" s="153">
        <v>0</v>
      </c>
      <c r="F69" s="154">
        <v>2</v>
      </c>
      <c r="G69" s="154">
        <v>0</v>
      </c>
      <c r="H69" s="154">
        <v>3</v>
      </c>
      <c r="I69" s="154">
        <v>6</v>
      </c>
      <c r="J69" s="154">
        <v>0</v>
      </c>
      <c r="K69" s="154">
        <v>3</v>
      </c>
      <c r="L69" s="154">
        <v>7</v>
      </c>
      <c r="M69" s="154">
        <v>10</v>
      </c>
      <c r="N69" s="145"/>
      <c r="O69" s="154">
        <v>0</v>
      </c>
    </row>
    <row r="70" spans="3:15" ht="15.95" customHeight="1" x14ac:dyDescent="0.15">
      <c r="C70" s="166"/>
      <c r="D70" s="149">
        <v>13.9</v>
      </c>
      <c r="E70" s="150">
        <v>0</v>
      </c>
      <c r="F70" s="151">
        <v>28.6</v>
      </c>
      <c r="G70" s="151">
        <v>0</v>
      </c>
      <c r="H70" s="151">
        <v>4.8</v>
      </c>
      <c r="I70" s="151">
        <v>17.600000000000001</v>
      </c>
      <c r="J70" s="151">
        <v>0</v>
      </c>
      <c r="K70" s="151">
        <v>17.600000000000001</v>
      </c>
      <c r="L70" s="151">
        <v>19.399999999999999</v>
      </c>
      <c r="M70" s="151">
        <v>30.3</v>
      </c>
      <c r="N70" s="145"/>
      <c r="O70" s="151">
        <v>0</v>
      </c>
    </row>
    <row r="71" spans="3:15" ht="15.95" customHeight="1" x14ac:dyDescent="0.15">
      <c r="C71" s="167" t="s">
        <v>358</v>
      </c>
      <c r="D71" s="152">
        <v>20</v>
      </c>
      <c r="E71" s="153">
        <v>0</v>
      </c>
      <c r="F71" s="154">
        <v>0</v>
      </c>
      <c r="G71" s="154">
        <v>2</v>
      </c>
      <c r="H71" s="154">
        <v>5</v>
      </c>
      <c r="I71" s="154">
        <v>3</v>
      </c>
      <c r="J71" s="154">
        <v>0</v>
      </c>
      <c r="K71" s="154">
        <v>1</v>
      </c>
      <c r="L71" s="154">
        <v>4</v>
      </c>
      <c r="M71" s="154">
        <v>5</v>
      </c>
      <c r="N71" s="145"/>
      <c r="O71" s="154">
        <v>0</v>
      </c>
    </row>
    <row r="72" spans="3:15" ht="15.95" customHeight="1" x14ac:dyDescent="0.15">
      <c r="C72" s="166"/>
      <c r="D72" s="149">
        <v>9</v>
      </c>
      <c r="E72" s="150">
        <v>0</v>
      </c>
      <c r="F72" s="151">
        <v>0</v>
      </c>
      <c r="G72" s="151">
        <v>11.1</v>
      </c>
      <c r="H72" s="151">
        <v>7.9</v>
      </c>
      <c r="I72" s="151">
        <v>8.8000000000000007</v>
      </c>
      <c r="J72" s="151">
        <v>0</v>
      </c>
      <c r="K72" s="151">
        <v>5.9</v>
      </c>
      <c r="L72" s="151">
        <v>11.1</v>
      </c>
      <c r="M72" s="151">
        <v>15.2</v>
      </c>
      <c r="N72" s="145"/>
      <c r="O72" s="151">
        <v>0</v>
      </c>
    </row>
    <row r="73" spans="3:15" ht="15.95" customHeight="1" x14ac:dyDescent="0.15">
      <c r="C73" s="167" t="s">
        <v>359</v>
      </c>
      <c r="D73" s="152">
        <v>19</v>
      </c>
      <c r="E73" s="153">
        <v>1</v>
      </c>
      <c r="F73" s="154">
        <v>0</v>
      </c>
      <c r="G73" s="154">
        <v>0</v>
      </c>
      <c r="H73" s="154">
        <v>2</v>
      </c>
      <c r="I73" s="154">
        <v>1</v>
      </c>
      <c r="J73" s="154">
        <v>1</v>
      </c>
      <c r="K73" s="154">
        <v>1</v>
      </c>
      <c r="L73" s="154">
        <v>6</v>
      </c>
      <c r="M73" s="154">
        <v>6</v>
      </c>
      <c r="N73" s="145"/>
      <c r="O73" s="154">
        <v>1</v>
      </c>
    </row>
    <row r="74" spans="3:15" ht="15.95" customHeight="1" x14ac:dyDescent="0.15">
      <c r="C74" s="166"/>
      <c r="D74" s="149">
        <v>8.5</v>
      </c>
      <c r="E74" s="150">
        <v>100</v>
      </c>
      <c r="F74" s="151">
        <v>0</v>
      </c>
      <c r="G74" s="151">
        <v>0</v>
      </c>
      <c r="H74" s="151">
        <v>3.2</v>
      </c>
      <c r="I74" s="151">
        <v>2.9</v>
      </c>
      <c r="J74" s="151">
        <v>8.3000000000000007</v>
      </c>
      <c r="K74" s="151">
        <v>5.9</v>
      </c>
      <c r="L74" s="151">
        <v>16.7</v>
      </c>
      <c r="M74" s="151">
        <v>18.2</v>
      </c>
      <c r="N74" s="145"/>
      <c r="O74" s="151">
        <v>50</v>
      </c>
    </row>
    <row r="75" spans="3:15" ht="15.95" customHeight="1" x14ac:dyDescent="0.15">
      <c r="C75" s="167" t="s">
        <v>360</v>
      </c>
      <c r="D75" s="152">
        <v>15</v>
      </c>
      <c r="E75" s="153">
        <v>0</v>
      </c>
      <c r="F75" s="154">
        <v>0</v>
      </c>
      <c r="G75" s="154">
        <v>5</v>
      </c>
      <c r="H75" s="154">
        <v>7</v>
      </c>
      <c r="I75" s="154">
        <v>1</v>
      </c>
      <c r="J75" s="154">
        <v>0</v>
      </c>
      <c r="K75" s="154">
        <v>0</v>
      </c>
      <c r="L75" s="154">
        <v>0</v>
      </c>
      <c r="M75" s="154">
        <v>2</v>
      </c>
      <c r="N75" s="145"/>
      <c r="O75" s="154">
        <v>0</v>
      </c>
    </row>
    <row r="76" spans="3:15" ht="15.95" customHeight="1" x14ac:dyDescent="0.15">
      <c r="C76" s="166"/>
      <c r="D76" s="149">
        <v>6.7</v>
      </c>
      <c r="E76" s="150">
        <v>0</v>
      </c>
      <c r="F76" s="151">
        <v>0</v>
      </c>
      <c r="G76" s="151">
        <v>27.8</v>
      </c>
      <c r="H76" s="151">
        <v>11.1</v>
      </c>
      <c r="I76" s="151">
        <v>2.9</v>
      </c>
      <c r="J76" s="151">
        <v>0</v>
      </c>
      <c r="K76" s="151">
        <v>0</v>
      </c>
      <c r="L76" s="151">
        <v>0</v>
      </c>
      <c r="M76" s="151">
        <v>6.1</v>
      </c>
      <c r="N76" s="145"/>
      <c r="O76" s="151">
        <v>0</v>
      </c>
    </row>
    <row r="77" spans="3:15" ht="15.95" customHeight="1" x14ac:dyDescent="0.15">
      <c r="C77" s="167" t="s">
        <v>361</v>
      </c>
      <c r="D77" s="152">
        <v>10</v>
      </c>
      <c r="E77" s="153">
        <v>0</v>
      </c>
      <c r="F77" s="154">
        <v>1</v>
      </c>
      <c r="G77" s="154">
        <v>0</v>
      </c>
      <c r="H77" s="154">
        <v>5</v>
      </c>
      <c r="I77" s="154">
        <v>1</v>
      </c>
      <c r="J77" s="154">
        <v>1</v>
      </c>
      <c r="K77" s="154">
        <v>0</v>
      </c>
      <c r="L77" s="154">
        <v>0</v>
      </c>
      <c r="M77" s="154">
        <v>2</v>
      </c>
      <c r="N77" s="145"/>
      <c r="O77" s="154">
        <v>0</v>
      </c>
    </row>
    <row r="78" spans="3:15" ht="15.95" customHeight="1" x14ac:dyDescent="0.15">
      <c r="C78" s="166"/>
      <c r="D78" s="149">
        <v>4.5</v>
      </c>
      <c r="E78" s="150">
        <v>0</v>
      </c>
      <c r="F78" s="151">
        <v>14.3</v>
      </c>
      <c r="G78" s="151">
        <v>0</v>
      </c>
      <c r="H78" s="151">
        <v>7.9</v>
      </c>
      <c r="I78" s="151">
        <v>2.9</v>
      </c>
      <c r="J78" s="151">
        <v>8.3000000000000007</v>
      </c>
      <c r="K78" s="151">
        <v>0</v>
      </c>
      <c r="L78" s="151">
        <v>0</v>
      </c>
      <c r="M78" s="151">
        <v>6.1</v>
      </c>
      <c r="N78" s="145"/>
      <c r="O78" s="151">
        <v>0</v>
      </c>
    </row>
    <row r="79" spans="3:15" ht="15.95" customHeight="1" x14ac:dyDescent="0.15">
      <c r="C79" s="167" t="s">
        <v>362</v>
      </c>
      <c r="D79" s="152">
        <v>8</v>
      </c>
      <c r="E79" s="153">
        <v>0</v>
      </c>
      <c r="F79" s="154">
        <v>0</v>
      </c>
      <c r="G79" s="154">
        <v>0</v>
      </c>
      <c r="H79" s="154">
        <v>2</v>
      </c>
      <c r="I79" s="154">
        <v>0</v>
      </c>
      <c r="J79" s="154">
        <v>0</v>
      </c>
      <c r="K79" s="154">
        <v>1</v>
      </c>
      <c r="L79" s="154">
        <v>2</v>
      </c>
      <c r="M79" s="154">
        <v>3</v>
      </c>
      <c r="N79" s="145"/>
      <c r="O79" s="154">
        <v>0</v>
      </c>
    </row>
    <row r="80" spans="3:15" ht="15.95" customHeight="1" x14ac:dyDescent="0.15">
      <c r="C80" s="166"/>
      <c r="D80" s="149">
        <v>3.6</v>
      </c>
      <c r="E80" s="150">
        <v>0</v>
      </c>
      <c r="F80" s="151">
        <v>0</v>
      </c>
      <c r="G80" s="151">
        <v>0</v>
      </c>
      <c r="H80" s="151">
        <v>3.2</v>
      </c>
      <c r="I80" s="151">
        <v>0</v>
      </c>
      <c r="J80" s="151">
        <v>0</v>
      </c>
      <c r="K80" s="151">
        <v>5.9</v>
      </c>
      <c r="L80" s="151">
        <v>5.6</v>
      </c>
      <c r="M80" s="151">
        <v>9.1</v>
      </c>
      <c r="N80" s="145"/>
      <c r="O80" s="151">
        <v>0</v>
      </c>
    </row>
    <row r="81" spans="3:15" ht="15.95" customHeight="1" x14ac:dyDescent="0.15">
      <c r="C81" s="167" t="s">
        <v>363</v>
      </c>
      <c r="D81" s="152">
        <v>1</v>
      </c>
      <c r="E81" s="153">
        <v>0</v>
      </c>
      <c r="F81" s="154">
        <v>0</v>
      </c>
      <c r="G81" s="154">
        <v>0</v>
      </c>
      <c r="H81" s="154">
        <v>0</v>
      </c>
      <c r="I81" s="154">
        <v>0</v>
      </c>
      <c r="J81" s="154">
        <v>0</v>
      </c>
      <c r="K81" s="154">
        <v>0</v>
      </c>
      <c r="L81" s="154">
        <v>1</v>
      </c>
      <c r="M81" s="154">
        <v>0</v>
      </c>
      <c r="N81" s="145"/>
      <c r="O81" s="154">
        <v>0</v>
      </c>
    </row>
    <row r="82" spans="3:15" ht="15.95" customHeight="1" x14ac:dyDescent="0.15">
      <c r="C82" s="166"/>
      <c r="D82" s="149">
        <v>0.4</v>
      </c>
      <c r="E82" s="150">
        <v>0</v>
      </c>
      <c r="F82" s="151">
        <v>0</v>
      </c>
      <c r="G82" s="151">
        <v>0</v>
      </c>
      <c r="H82" s="151">
        <v>0</v>
      </c>
      <c r="I82" s="151">
        <v>0</v>
      </c>
      <c r="J82" s="151">
        <v>0</v>
      </c>
      <c r="K82" s="151">
        <v>0</v>
      </c>
      <c r="L82" s="151">
        <v>2.8</v>
      </c>
      <c r="M82" s="151">
        <v>0</v>
      </c>
      <c r="N82" s="145"/>
      <c r="O82" s="151">
        <v>0</v>
      </c>
    </row>
    <row r="83" spans="3:15" ht="15.95" customHeight="1" x14ac:dyDescent="0.15">
      <c r="C83" s="167" t="s">
        <v>364</v>
      </c>
      <c r="D83" s="152">
        <v>0</v>
      </c>
      <c r="E83" s="153">
        <v>0</v>
      </c>
      <c r="F83" s="154">
        <v>0</v>
      </c>
      <c r="G83" s="154">
        <v>0</v>
      </c>
      <c r="H83" s="154">
        <v>0</v>
      </c>
      <c r="I83" s="154">
        <v>0</v>
      </c>
      <c r="J83" s="154">
        <v>0</v>
      </c>
      <c r="K83" s="154">
        <v>0</v>
      </c>
      <c r="L83" s="154">
        <v>0</v>
      </c>
      <c r="M83" s="154">
        <v>0</v>
      </c>
      <c r="N83" s="145"/>
      <c r="O83" s="154">
        <v>0</v>
      </c>
    </row>
    <row r="84" spans="3:15" ht="15.95" customHeight="1" x14ac:dyDescent="0.15">
      <c r="C84" s="166"/>
      <c r="D84" s="149">
        <v>0</v>
      </c>
      <c r="E84" s="150">
        <v>0</v>
      </c>
      <c r="F84" s="151">
        <v>0</v>
      </c>
      <c r="G84" s="151">
        <v>0</v>
      </c>
      <c r="H84" s="151">
        <v>0</v>
      </c>
      <c r="I84" s="151">
        <v>0</v>
      </c>
      <c r="J84" s="151">
        <v>0</v>
      </c>
      <c r="K84" s="151">
        <v>0</v>
      </c>
      <c r="L84" s="151">
        <v>0</v>
      </c>
      <c r="M84" s="151">
        <v>0</v>
      </c>
      <c r="N84" s="145"/>
      <c r="O84" s="151">
        <v>0</v>
      </c>
    </row>
    <row r="85" spans="3:15" ht="15.95" customHeight="1" x14ac:dyDescent="0.15">
      <c r="C85" s="171" t="s">
        <v>315</v>
      </c>
      <c r="D85" s="152">
        <v>45</v>
      </c>
      <c r="E85" s="153">
        <v>0</v>
      </c>
      <c r="F85" s="154">
        <v>2</v>
      </c>
      <c r="G85" s="154">
        <v>2</v>
      </c>
      <c r="H85" s="154">
        <v>7</v>
      </c>
      <c r="I85" s="154">
        <v>10</v>
      </c>
      <c r="J85" s="154">
        <v>3</v>
      </c>
      <c r="K85" s="154">
        <v>4</v>
      </c>
      <c r="L85" s="154">
        <v>10</v>
      </c>
      <c r="M85" s="154">
        <v>6</v>
      </c>
      <c r="N85" s="145"/>
      <c r="O85" s="154">
        <v>1</v>
      </c>
    </row>
    <row r="86" spans="3:15" ht="15.95" customHeight="1" x14ac:dyDescent="0.15">
      <c r="C86" s="171"/>
      <c r="D86" s="149">
        <v>20.2</v>
      </c>
      <c r="E86" s="150">
        <v>0</v>
      </c>
      <c r="F86" s="151">
        <v>28.6</v>
      </c>
      <c r="G86" s="151">
        <v>11.1</v>
      </c>
      <c r="H86" s="151">
        <v>11.1</v>
      </c>
      <c r="I86" s="151">
        <v>29.4</v>
      </c>
      <c r="J86" s="151">
        <v>25</v>
      </c>
      <c r="K86" s="151">
        <v>23.5</v>
      </c>
      <c r="L86" s="151">
        <v>27.8</v>
      </c>
      <c r="M86" s="151">
        <v>18.2</v>
      </c>
      <c r="N86" s="145"/>
      <c r="O86" s="151">
        <v>50</v>
      </c>
    </row>
    <row r="87" spans="3:15" ht="15.95" customHeight="1" x14ac:dyDescent="0.15">
      <c r="C87" s="171" t="s">
        <v>317</v>
      </c>
      <c r="D87" s="152">
        <v>30</v>
      </c>
      <c r="E87" s="153">
        <v>0</v>
      </c>
      <c r="F87" s="154">
        <v>1</v>
      </c>
      <c r="G87" s="154">
        <v>4</v>
      </c>
      <c r="H87" s="154">
        <v>4</v>
      </c>
      <c r="I87" s="154">
        <v>5</v>
      </c>
      <c r="J87" s="154">
        <v>5</v>
      </c>
      <c r="K87" s="154">
        <v>4</v>
      </c>
      <c r="L87" s="154">
        <v>5</v>
      </c>
      <c r="M87" s="154">
        <v>2</v>
      </c>
      <c r="N87" s="145"/>
      <c r="O87" s="154">
        <v>0</v>
      </c>
    </row>
    <row r="88" spans="3:15" ht="15.95" customHeight="1" x14ac:dyDescent="0.15">
      <c r="C88" s="171"/>
      <c r="D88" s="149">
        <v>13.5</v>
      </c>
      <c r="E88" s="150">
        <v>0</v>
      </c>
      <c r="F88" s="151">
        <v>14.3</v>
      </c>
      <c r="G88" s="151">
        <v>22.2</v>
      </c>
      <c r="H88" s="151">
        <v>6.3</v>
      </c>
      <c r="I88" s="151">
        <v>14.7</v>
      </c>
      <c r="J88" s="151">
        <v>41.7</v>
      </c>
      <c r="K88" s="151">
        <v>23.5</v>
      </c>
      <c r="L88" s="151">
        <v>13.9</v>
      </c>
      <c r="M88" s="151">
        <v>6.1</v>
      </c>
      <c r="N88" s="145"/>
      <c r="O88" s="151">
        <v>0</v>
      </c>
    </row>
    <row r="89" spans="3:15" ht="17.100000000000001" customHeight="1" thickBot="1" x14ac:dyDescent="0.2">
      <c r="C89" s="136"/>
      <c r="D89" s="136"/>
      <c r="E89" s="136"/>
      <c r="F89" s="137"/>
      <c r="G89" s="138"/>
      <c r="H89" s="139"/>
      <c r="I89" s="139"/>
      <c r="J89" s="139"/>
      <c r="K89" s="139"/>
      <c r="L89" s="139"/>
      <c r="M89" s="140" t="s">
        <v>71</v>
      </c>
    </row>
    <row r="90" spans="3:15" ht="17.100000000000001" customHeight="1" thickBot="1" x14ac:dyDescent="0.2">
      <c r="C90" s="136"/>
      <c r="D90" s="136"/>
      <c r="E90" s="136"/>
      <c r="F90" s="137"/>
      <c r="G90" s="141" t="s">
        <v>72</v>
      </c>
      <c r="H90" s="142"/>
      <c r="I90" s="143"/>
      <c r="J90" s="143"/>
      <c r="K90" s="143"/>
      <c r="L90" s="141" t="s">
        <v>73</v>
      </c>
      <c r="M90" s="144"/>
    </row>
  </sheetData>
  <mergeCells count="34">
    <mergeCell ref="C87:C88"/>
    <mergeCell ref="C81:C82"/>
    <mergeCell ref="C83:C84"/>
    <mergeCell ref="C85:C86"/>
    <mergeCell ref="C63:C64"/>
    <mergeCell ref="C65:C66"/>
    <mergeCell ref="C67:C68"/>
    <mergeCell ref="C69:C70"/>
    <mergeCell ref="C71:C72"/>
    <mergeCell ref="C73:C74"/>
    <mergeCell ref="C75:C76"/>
    <mergeCell ref="C77:C78"/>
    <mergeCell ref="C79:C80"/>
    <mergeCell ref="C49:C50"/>
    <mergeCell ref="C51:C52"/>
    <mergeCell ref="C53:C54"/>
    <mergeCell ref="C35:C36"/>
    <mergeCell ref="C37:C38"/>
    <mergeCell ref="C39:C40"/>
    <mergeCell ref="C41:C42"/>
    <mergeCell ref="C43:C44"/>
    <mergeCell ref="C45:C46"/>
    <mergeCell ref="C47:C48"/>
    <mergeCell ref="C17:C18"/>
    <mergeCell ref="C19:C20"/>
    <mergeCell ref="C21:C22"/>
    <mergeCell ref="C23:C24"/>
    <mergeCell ref="C25:C26"/>
    <mergeCell ref="C15:C16"/>
    <mergeCell ref="C5:C6"/>
    <mergeCell ref="C7:C8"/>
    <mergeCell ref="C9:C10"/>
    <mergeCell ref="C11:C12"/>
    <mergeCell ref="C13:C14"/>
  </mergeCells>
  <phoneticPr fontId="8"/>
  <conditionalFormatting sqref="D7 D9 D11 D13 D15 D17 D19 D21">
    <cfRule type="top10" dxfId="109" priority="41" stopIfTrue="1" rank="1"/>
    <cfRule type="top10" dxfId="108" priority="44" stopIfTrue="1" rank="2"/>
  </conditionalFormatting>
  <conditionalFormatting sqref="D8 D10 D12 D14 D16 D18 D20 D22">
    <cfRule type="top10" dxfId="107" priority="43" stopIfTrue="1" rank="2"/>
    <cfRule type="top10" dxfId="106" priority="42" stopIfTrue="1" rank="1"/>
  </conditionalFormatting>
  <conditionalFormatting sqref="D37 D39 D41 D43 D45 D47 D49">
    <cfRule type="top10" dxfId="105" priority="129" stopIfTrue="1" rank="1"/>
    <cfRule type="top10" dxfId="104" priority="132" stopIfTrue="1" rank="2"/>
  </conditionalFormatting>
  <conditionalFormatting sqref="D38 D40 D42 D44 D46 D48 D50">
    <cfRule type="top10" dxfId="103" priority="131" stopIfTrue="1" rank="2"/>
    <cfRule type="top10" dxfId="102" priority="130" stopIfTrue="1" rank="1"/>
  </conditionalFormatting>
  <conditionalFormatting sqref="D65 D67 D69 D71 D73 D75 D77 D79 D81 D83">
    <cfRule type="top10" dxfId="101" priority="85" stopIfTrue="1" rank="1"/>
    <cfRule type="top10" dxfId="100" priority="88" stopIfTrue="1" rank="2"/>
  </conditionalFormatting>
  <conditionalFormatting sqref="D66 D68 D70 D72 D74 D76 D78 D80 D82 D84">
    <cfRule type="top10" dxfId="99" priority="86" stopIfTrue="1" rank="1"/>
    <cfRule type="top10" dxfId="98" priority="87" stopIfTrue="1" rank="2"/>
  </conditionalFormatting>
  <conditionalFormatting sqref="E65 E67 E69 E71 E73 E75 E77 E79 E81 E83">
    <cfRule type="top10" dxfId="97" priority="81" stopIfTrue="1" rank="1"/>
    <cfRule type="top10" dxfId="96" priority="84" stopIfTrue="1" rank="2"/>
  </conditionalFormatting>
  <conditionalFormatting sqref="E66 E68 E70 E72 E74 E76 E78 E80 E82 E84">
    <cfRule type="top10" dxfId="95" priority="82" stopIfTrue="1" rank="1"/>
    <cfRule type="top10" dxfId="94" priority="83" stopIfTrue="1" rank="2"/>
  </conditionalFormatting>
  <conditionalFormatting sqref="F7 F9 F11 F13 F15 F17 F19 F21">
    <cfRule type="top10" dxfId="93" priority="33" stopIfTrue="1" rank="1"/>
  </conditionalFormatting>
  <conditionalFormatting sqref="F8 F10 F12 F14 F16 F18 F20 F22">
    <cfRule type="top10" dxfId="92" priority="34" stopIfTrue="1" rank="1"/>
  </conditionalFormatting>
  <conditionalFormatting sqref="F37 F39 F41 F43 F45 F47 F49">
    <cfRule type="top10" dxfId="91" priority="124" stopIfTrue="1" rank="2"/>
    <cfRule type="top10" dxfId="90" priority="121" stopIfTrue="1" rank="1"/>
  </conditionalFormatting>
  <conditionalFormatting sqref="F38 F40 F42 F44 F46 F48 F50">
    <cfRule type="top10" dxfId="89" priority="123" stopIfTrue="1" rank="2"/>
    <cfRule type="top10" dxfId="88" priority="122" stopIfTrue="1" rank="1"/>
  </conditionalFormatting>
  <conditionalFormatting sqref="F65 F67 F69 F71 F73 F75 F77 F79 F81 F83">
    <cfRule type="top10" dxfId="87" priority="77" stopIfTrue="1" rank="1"/>
    <cfRule type="top10" dxfId="86" priority="80" stopIfTrue="1" rank="2"/>
  </conditionalFormatting>
  <conditionalFormatting sqref="F66 F68 F70 F72 F74 F76 F78 F80 F82 F84">
    <cfRule type="top10" dxfId="85" priority="78" stopIfTrue="1" rank="1"/>
    <cfRule type="top10" dxfId="84" priority="79" stopIfTrue="1" rank="2"/>
  </conditionalFormatting>
  <conditionalFormatting sqref="G7 G9 G11 G13 G15 G17 G19 G21">
    <cfRule type="top10" dxfId="83" priority="29" stopIfTrue="1" rank="1"/>
    <cfRule type="top10" dxfId="82" priority="32" stopIfTrue="1" rank="2"/>
  </conditionalFormatting>
  <conditionalFormatting sqref="G8 G10 G12 G14 G16 G18 G20 G22">
    <cfRule type="top10" dxfId="81" priority="31" stopIfTrue="1" rank="2"/>
    <cfRule type="top10" dxfId="80" priority="30" stopIfTrue="1" rank="1"/>
  </conditionalFormatting>
  <conditionalFormatting sqref="G37 G39 G41 G43 G45 G47 G49">
    <cfRule type="top10" dxfId="79" priority="117" stopIfTrue="1" rank="1"/>
    <cfRule type="top10" dxfId="78" priority="120" stopIfTrue="1" rank="2"/>
  </conditionalFormatting>
  <conditionalFormatting sqref="G38 G40 G42 G44 G46 G48 G50">
    <cfRule type="top10" dxfId="77" priority="118" stopIfTrue="1" rank="1"/>
    <cfRule type="top10" dxfId="76" priority="119" stopIfTrue="1" rank="2"/>
  </conditionalFormatting>
  <conditionalFormatting sqref="G65 G67 G69 G71 G73 G75 G77 G79 G81 G83">
    <cfRule type="top10" dxfId="75" priority="73" stopIfTrue="1" rank="1"/>
    <cfRule type="top10" dxfId="74" priority="76" stopIfTrue="1" rank="2"/>
  </conditionalFormatting>
  <conditionalFormatting sqref="G66 G68 G70 G72 G74 G76 G78 G80 G82 G84">
    <cfRule type="top10" dxfId="73" priority="74" stopIfTrue="1" rank="1"/>
    <cfRule type="top10" dxfId="72" priority="75" stopIfTrue="1" rank="2"/>
  </conditionalFormatting>
  <conditionalFormatting sqref="H7 H9 H11 H13 H15 H17 H19 H21">
    <cfRule type="top10" dxfId="71" priority="28" stopIfTrue="1" rank="2"/>
    <cfRule type="top10" dxfId="70" priority="25" stopIfTrue="1" rank="1"/>
  </conditionalFormatting>
  <conditionalFormatting sqref="H8 H10 H12 H14 H16 H18 H20 H22">
    <cfRule type="top10" dxfId="69" priority="27" stopIfTrue="1" rank="2"/>
    <cfRule type="top10" dxfId="68" priority="26" stopIfTrue="1" rank="1"/>
  </conditionalFormatting>
  <conditionalFormatting sqref="H37 H39 H41 H43 H45 H47 H49">
    <cfRule type="top10" dxfId="67" priority="116" stopIfTrue="1" rank="2"/>
    <cfRule type="top10" dxfId="66" priority="113" stopIfTrue="1" rank="1"/>
  </conditionalFormatting>
  <conditionalFormatting sqref="H38 H40 H42 H44 H46 H48 H50">
    <cfRule type="top10" dxfId="65" priority="114" stopIfTrue="1" rank="1"/>
    <cfRule type="top10" dxfId="64" priority="115" stopIfTrue="1" rank="2"/>
  </conditionalFormatting>
  <conditionalFormatting sqref="H65 H67 H69 H71 H73 H75 H77 H79 H81 H83">
    <cfRule type="top10" dxfId="63" priority="72" stopIfTrue="1" rank="2"/>
    <cfRule type="top10" dxfId="62" priority="69" stopIfTrue="1" rank="1"/>
  </conditionalFormatting>
  <conditionalFormatting sqref="H66 H68 H70 H72 H74 H76 H78 H80 H82 H84">
    <cfRule type="top10" dxfId="61" priority="71" stopIfTrue="1" rank="2"/>
    <cfRule type="top10" dxfId="60" priority="70" stopIfTrue="1" rank="1"/>
  </conditionalFormatting>
  <conditionalFormatting sqref="I7 I9 I11 I13 I15 I17 I19 I21">
    <cfRule type="top10" dxfId="59" priority="21" stopIfTrue="1" rank="1"/>
    <cfRule type="top10" dxfId="58" priority="24" stopIfTrue="1" rank="2"/>
  </conditionalFormatting>
  <conditionalFormatting sqref="I8 I10 I12 I14 I16 I18 I20 I22">
    <cfRule type="top10" dxfId="57" priority="22" stopIfTrue="1" rank="1"/>
    <cfRule type="top10" dxfId="56" priority="23" stopIfTrue="1" rank="2"/>
  </conditionalFormatting>
  <conditionalFormatting sqref="I37 I39 I41 I43 I45 I47 I49">
    <cfRule type="top10" dxfId="55" priority="112" stopIfTrue="1" rank="2"/>
    <cfRule type="top10" dxfId="54" priority="109" stopIfTrue="1" rank="1"/>
  </conditionalFormatting>
  <conditionalFormatting sqref="I38 I40 I42 I44 I46 I48 I50">
    <cfRule type="top10" dxfId="53" priority="111" stopIfTrue="1" rank="2"/>
    <cfRule type="top10" dxfId="52" priority="110" stopIfTrue="1" rank="1"/>
  </conditionalFormatting>
  <conditionalFormatting sqref="I65 I67 I69 I71 I73 I75 I77 I79 I81 I83">
    <cfRule type="top10" dxfId="51" priority="68" stopIfTrue="1" rank="2"/>
    <cfRule type="top10" dxfId="50" priority="65" stopIfTrue="1" rank="1"/>
  </conditionalFormatting>
  <conditionalFormatting sqref="I66 I68 I70 I72 I74 I76 I78 I80 I82 I84">
    <cfRule type="top10" dxfId="49" priority="67" stopIfTrue="1" rank="2"/>
    <cfRule type="top10" dxfId="48" priority="66" stopIfTrue="1" rank="1"/>
  </conditionalFormatting>
  <conditionalFormatting sqref="J7 J9 J11 J13 J15 J17 J19 J21">
    <cfRule type="top10" dxfId="47" priority="17" stopIfTrue="1" rank="1"/>
    <cfRule type="top10" dxfId="46" priority="20" stopIfTrue="1" rank="2"/>
  </conditionalFormatting>
  <conditionalFormatting sqref="J8 J10 J12 J14 J16 J18 J20 J22">
    <cfRule type="top10" dxfId="45" priority="19" stopIfTrue="1" rank="2"/>
    <cfRule type="top10" dxfId="44" priority="18" stopIfTrue="1" rank="1"/>
  </conditionalFormatting>
  <conditionalFormatting sqref="J37 J39 J41 J43 J45 J47 J49">
    <cfRule type="top10" dxfId="43" priority="108" stopIfTrue="1" rank="2"/>
    <cfRule type="top10" dxfId="42" priority="105" stopIfTrue="1" rank="1"/>
  </conditionalFormatting>
  <conditionalFormatting sqref="J38 J40 J42 J44 J46 J48 J50">
    <cfRule type="top10" dxfId="41" priority="106" stopIfTrue="1" rank="1"/>
    <cfRule type="top10" dxfId="40" priority="107" stopIfTrue="1" rank="2"/>
  </conditionalFormatting>
  <conditionalFormatting sqref="J65 J67 J69 J71 J73 J75 J77 J79 J81 J83">
    <cfRule type="top10" dxfId="39" priority="61" stopIfTrue="1" rank="1"/>
    <cfRule type="top10" dxfId="38" priority="64" stopIfTrue="1" rank="2"/>
  </conditionalFormatting>
  <conditionalFormatting sqref="J66 J68 J70 J72 J74 J76 J78 J80 J82 J84">
    <cfRule type="top10" dxfId="37" priority="63" stopIfTrue="1" rank="2"/>
    <cfRule type="top10" dxfId="36" priority="62" stopIfTrue="1" rank="1"/>
  </conditionalFormatting>
  <conditionalFormatting sqref="K7 K9 K11 K13 K15 K17 K19 K21">
    <cfRule type="top10" dxfId="35" priority="13" stopIfTrue="1" rank="1"/>
    <cfRule type="top10" dxfId="34" priority="16" stopIfTrue="1" rank="2"/>
  </conditionalFormatting>
  <conditionalFormatting sqref="K8 K10 K12 K14 K16 K18 K20 K22">
    <cfRule type="top10" dxfId="33" priority="14" stopIfTrue="1" rank="1"/>
    <cfRule type="top10" dxfId="32" priority="15" stopIfTrue="1" rank="2"/>
  </conditionalFormatting>
  <conditionalFormatting sqref="K37 K39 K41 K43 K45 K47 K49">
    <cfRule type="top10" dxfId="31" priority="104" stopIfTrue="1" rank="2"/>
    <cfRule type="top10" dxfId="30" priority="101" stopIfTrue="1" rank="1"/>
  </conditionalFormatting>
  <conditionalFormatting sqref="K38 K40 K42 K44 K46 K48 K50">
    <cfRule type="top10" dxfId="29" priority="102" stopIfTrue="1" rank="1"/>
    <cfRule type="top10" dxfId="28" priority="103" stopIfTrue="1" rank="2"/>
  </conditionalFormatting>
  <conditionalFormatting sqref="K65 K67 K69 K71 K73 K75 K77 K79 K81 K83">
    <cfRule type="top10" dxfId="27" priority="57" stopIfTrue="1" rank="1"/>
    <cfRule type="top10" dxfId="26" priority="60" stopIfTrue="1" rank="2"/>
  </conditionalFormatting>
  <conditionalFormatting sqref="K66 K68 K70 K72 K74 K76 K78 K80 K82 K84">
    <cfRule type="top10" dxfId="25" priority="58" stopIfTrue="1" rank="1"/>
    <cfRule type="top10" dxfId="24" priority="59" stopIfTrue="1" rank="2"/>
  </conditionalFormatting>
  <conditionalFormatting sqref="L7 L9 L11 L13 L15 L17 L19 L21">
    <cfRule type="top10" dxfId="23" priority="12" stopIfTrue="1" rank="2"/>
    <cfRule type="top10" dxfId="22" priority="9" stopIfTrue="1" rank="1"/>
  </conditionalFormatting>
  <conditionalFormatting sqref="L8 L10 L12 L14 L16 L18 L20 L22">
    <cfRule type="top10" dxfId="21" priority="11" stopIfTrue="1" rank="2"/>
    <cfRule type="top10" dxfId="20" priority="10" stopIfTrue="1" rank="1"/>
  </conditionalFormatting>
  <conditionalFormatting sqref="L37 L39 L41 L43 L45 L47 L49">
    <cfRule type="top10" dxfId="19" priority="100" stopIfTrue="1" rank="2"/>
    <cfRule type="top10" dxfId="18" priority="97" stopIfTrue="1" rank="1"/>
  </conditionalFormatting>
  <conditionalFormatting sqref="L38 L40 L42 L44 L46 L48 L50">
    <cfRule type="top10" dxfId="17" priority="98" stopIfTrue="1" rank="1"/>
    <cfRule type="top10" dxfId="16" priority="99" stopIfTrue="1" rank="2"/>
  </conditionalFormatting>
  <conditionalFormatting sqref="L65 L67 L69 L71 L73 L75 L77 L79 L81 L83">
    <cfRule type="top10" dxfId="15" priority="53" stopIfTrue="1" rank="1"/>
    <cfRule type="top10" dxfId="14" priority="56" stopIfTrue="1" rank="2"/>
  </conditionalFormatting>
  <conditionalFormatting sqref="L66 L68 L70 L72 L74 L76 L78 L80 L82 L84">
    <cfRule type="top10" dxfId="13" priority="54" stopIfTrue="1" rank="1"/>
    <cfRule type="top10" dxfId="12" priority="55" stopIfTrue="1" rank="2"/>
  </conditionalFormatting>
  <conditionalFormatting sqref="M7 M9 M11 M13 M15 M17 M19 M21">
    <cfRule type="top10" dxfId="11" priority="5" stopIfTrue="1" rank="1"/>
    <cfRule type="top10" dxfId="10" priority="8" stopIfTrue="1" rank="2"/>
  </conditionalFormatting>
  <conditionalFormatting sqref="M8 M10 M12 M14 M16 M18 M20 M22">
    <cfRule type="top10" dxfId="9" priority="6" stopIfTrue="1" rank="1"/>
    <cfRule type="top10" dxfId="8" priority="7" stopIfTrue="1" rank="2"/>
  </conditionalFormatting>
  <conditionalFormatting sqref="M37 M39 M41 M43 M45 M47 M49">
    <cfRule type="top10" dxfId="7" priority="96" stopIfTrue="1" rank="2"/>
    <cfRule type="top10" dxfId="6" priority="93" stopIfTrue="1" rank="1"/>
  </conditionalFormatting>
  <conditionalFormatting sqref="M38 M40 M42 M44 M46 M48 M50">
    <cfRule type="top10" dxfId="5" priority="95" stopIfTrue="1" rank="2"/>
    <cfRule type="top10" dxfId="4" priority="94" stopIfTrue="1" rank="1"/>
  </conditionalFormatting>
  <conditionalFormatting sqref="M65 M67 M69 M71 M73 M75 M77 M79 M81 M83">
    <cfRule type="top10" dxfId="3" priority="52" stopIfTrue="1" rank="2"/>
    <cfRule type="top10" dxfId="2" priority="49" stopIfTrue="1" rank="1"/>
  </conditionalFormatting>
  <conditionalFormatting sqref="M66 M68 M70 M72 M74 M76 M78 M80 M82 M84">
    <cfRule type="top10" dxfId="1" priority="51" stopIfTrue="1" rank="2"/>
    <cfRule type="top10" dxfId="0" priority="50" stopIfTrue="1" rank="1"/>
  </conditionalFormatting>
  <pageMargins left="0.7" right="0.7" top="0.75" bottom="0.75" header="0.3" footer="0.3"/>
  <rowBreaks count="2" manualBreakCount="2">
    <brk id="30" min="2" max="12" man="1"/>
    <brk id="58" min="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P11"/>
  <sheetViews>
    <sheetView view="pageBreakPreview" zoomScaleNormal="100" zoomScaleSheetLayoutView="100" workbookViewId="0"/>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3"/>
    </row>
    <row r="3" spans="3:16" ht="19.899999999999999" customHeight="1" x14ac:dyDescent="0.15">
      <c r="M3" s="2" t="s">
        <v>285</v>
      </c>
    </row>
    <row r="4" spans="3:16" ht="19.899999999999999" customHeight="1" x14ac:dyDescent="0.15">
      <c r="M4" s="21" t="s">
        <v>29</v>
      </c>
      <c r="N4" s="20" t="s">
        <v>55</v>
      </c>
      <c r="O4" s="17">
        <v>173</v>
      </c>
      <c r="P4" s="16">
        <v>14.3</v>
      </c>
    </row>
    <row r="5" spans="3:16" ht="19.899999999999999" customHeight="1" x14ac:dyDescent="0.15">
      <c r="M5" s="21" t="s">
        <v>28</v>
      </c>
      <c r="N5" s="23" t="s">
        <v>173</v>
      </c>
      <c r="O5" s="17">
        <v>720</v>
      </c>
      <c r="P5" s="16">
        <v>59.5</v>
      </c>
    </row>
    <row r="6" spans="3:16" ht="19.899999999999999" customHeight="1" x14ac:dyDescent="0.15">
      <c r="M6" s="21" t="s">
        <v>27</v>
      </c>
      <c r="N6" s="23" t="s">
        <v>174</v>
      </c>
      <c r="O6" s="17">
        <v>229</v>
      </c>
      <c r="P6" s="16">
        <v>18.899999999999999</v>
      </c>
    </row>
    <row r="7" spans="3:16" ht="19.899999999999999" customHeight="1" x14ac:dyDescent="0.15">
      <c r="M7" s="21" t="s">
        <v>26</v>
      </c>
      <c r="N7" s="20" t="s">
        <v>56</v>
      </c>
      <c r="O7" s="17">
        <v>37</v>
      </c>
      <c r="P7" s="16">
        <v>3.1</v>
      </c>
    </row>
    <row r="8" spans="3:16" ht="19.899999999999999" customHeight="1" x14ac:dyDescent="0.15">
      <c r="M8" s="21" t="s">
        <v>25</v>
      </c>
      <c r="N8" s="20" t="s">
        <v>5</v>
      </c>
      <c r="O8" s="17">
        <v>51</v>
      </c>
      <c r="P8" s="16">
        <v>4.2</v>
      </c>
    </row>
    <row r="9" spans="3:16" ht="19.899999999999999" customHeight="1" x14ac:dyDescent="0.15">
      <c r="M9" s="19"/>
      <c r="N9" s="18" t="s">
        <v>4</v>
      </c>
      <c r="O9" s="17">
        <v>1210</v>
      </c>
      <c r="P9" s="16">
        <v>100</v>
      </c>
    </row>
    <row r="11" spans="3:16" ht="19.899999999999999" customHeight="1" x14ac:dyDescent="0.15">
      <c r="M11" s="3"/>
    </row>
  </sheetData>
  <phoneticPr fontId="8"/>
  <pageMargins left="0" right="0" top="0.39370078740157483" bottom="0"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14"/>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8" ht="19.899999999999999" customHeight="1" x14ac:dyDescent="0.15">
      <c r="A1" s="1"/>
      <c r="C1" s="3"/>
    </row>
    <row r="2" spans="1:28" ht="19.899999999999999" customHeight="1" x14ac:dyDescent="0.15">
      <c r="Q2" s="2" t="s">
        <v>285</v>
      </c>
    </row>
    <row r="4" spans="1:28" ht="19.899999999999999" customHeight="1" x14ac:dyDescent="0.15">
      <c r="Q4" s="4"/>
      <c r="R4" s="5"/>
      <c r="S4" s="6" t="s">
        <v>0</v>
      </c>
      <c r="T4" s="7">
        <v>1</v>
      </c>
      <c r="U4" s="7">
        <v>1</v>
      </c>
      <c r="V4" s="7">
        <v>1</v>
      </c>
      <c r="W4" s="7">
        <v>1</v>
      </c>
      <c r="X4" s="7">
        <v>1</v>
      </c>
    </row>
    <row r="5" spans="1:28" ht="19.899999999999999" customHeight="1" x14ac:dyDescent="0.15">
      <c r="Q5" s="4" t="s">
        <v>1</v>
      </c>
      <c r="R5" s="5" t="s">
        <v>180</v>
      </c>
      <c r="S5" s="4" t="s">
        <v>2</v>
      </c>
      <c r="T5" s="8" t="s">
        <v>55</v>
      </c>
      <c r="U5" s="8" t="s">
        <v>57</v>
      </c>
      <c r="V5" s="8" t="s">
        <v>58</v>
      </c>
      <c r="W5" s="8" t="s">
        <v>56</v>
      </c>
      <c r="X5" s="8" t="s">
        <v>5</v>
      </c>
    </row>
    <row r="6" spans="1:28" ht="19.899999999999999" customHeight="1" x14ac:dyDescent="0.15">
      <c r="Q6" s="9" t="s">
        <v>181</v>
      </c>
      <c r="R6" s="9">
        <v>1367</v>
      </c>
      <c r="S6" s="10" t="str">
        <f t="shared" ref="S6:S10" si="0">Q6&amp;"(n="&amp;TEXT(R6,"#,##0")&amp;")"</f>
        <v>R1(n=1,367)</v>
      </c>
      <c r="T6" s="11">
        <v>23.628383321141186</v>
      </c>
      <c r="U6" s="11">
        <v>58.302852962692029</v>
      </c>
      <c r="V6" s="11">
        <v>15.28895391367959</v>
      </c>
      <c r="W6" s="11">
        <v>1.8288222384784198</v>
      </c>
      <c r="X6" s="11">
        <v>0.95098756400877837</v>
      </c>
      <c r="Y6" s="12"/>
      <c r="Z6" s="12"/>
      <c r="AA6" s="12"/>
      <c r="AB6" s="12"/>
    </row>
    <row r="7" spans="1:28" ht="19.899999999999999" customHeight="1" x14ac:dyDescent="0.15">
      <c r="Q7" s="9" t="s">
        <v>182</v>
      </c>
      <c r="R7" s="9">
        <v>1378</v>
      </c>
      <c r="S7" s="10" t="str">
        <f t="shared" si="0"/>
        <v>R2(n=1,378)</v>
      </c>
      <c r="T7" s="11">
        <v>23.875181422351233</v>
      </c>
      <c r="U7" s="11">
        <v>59.796806966618291</v>
      </c>
      <c r="V7" s="11">
        <v>12.481857764876633</v>
      </c>
      <c r="W7" s="11">
        <v>2.3222060957910013</v>
      </c>
      <c r="X7" s="11">
        <v>1.5239477503628447</v>
      </c>
      <c r="Y7" s="12"/>
      <c r="Z7" s="12"/>
      <c r="AA7" s="12"/>
      <c r="AB7" s="12"/>
    </row>
    <row r="8" spans="1:28" ht="19.899999999999999" customHeight="1" x14ac:dyDescent="0.15">
      <c r="Q8" s="9" t="s">
        <v>183</v>
      </c>
      <c r="R8" s="9">
        <v>1105</v>
      </c>
      <c r="S8" s="10" t="str">
        <f t="shared" si="0"/>
        <v>R3(n=1,105)</v>
      </c>
      <c r="T8" s="11">
        <v>22.2</v>
      </c>
      <c r="U8" s="11">
        <v>61</v>
      </c>
      <c r="V8" s="11">
        <v>10.6</v>
      </c>
      <c r="W8" s="11">
        <v>3</v>
      </c>
      <c r="X8" s="11">
        <v>3.3</v>
      </c>
      <c r="Y8" s="12"/>
      <c r="Z8" s="12"/>
      <c r="AA8" s="12"/>
      <c r="AB8" s="12"/>
    </row>
    <row r="9" spans="1:28" ht="19.899999999999999" customHeight="1" x14ac:dyDescent="0.15">
      <c r="Q9" s="9" t="s">
        <v>184</v>
      </c>
      <c r="R9" s="9">
        <v>1193</v>
      </c>
      <c r="S9" s="10" t="str">
        <f t="shared" si="0"/>
        <v>R4(n=1,193)</v>
      </c>
      <c r="T9" s="11">
        <v>25.1</v>
      </c>
      <c r="U9" s="11">
        <v>57.4</v>
      </c>
      <c r="V9" s="11">
        <v>11.9</v>
      </c>
      <c r="W9" s="11">
        <v>2</v>
      </c>
      <c r="X9" s="11">
        <v>3.5</v>
      </c>
      <c r="Y9" s="12"/>
      <c r="Z9" s="12"/>
      <c r="AA9" s="12"/>
      <c r="AB9" s="12"/>
    </row>
    <row r="10" spans="1:28" ht="19.899999999999999" customHeight="1" x14ac:dyDescent="0.15">
      <c r="Q10" s="9" t="s">
        <v>240</v>
      </c>
      <c r="R10" s="9">
        <v>1211</v>
      </c>
      <c r="S10" s="10" t="str">
        <f t="shared" si="0"/>
        <v>R5(n=1,211)</v>
      </c>
      <c r="T10" s="11">
        <v>21.8</v>
      </c>
      <c r="U10" s="11">
        <v>60.8</v>
      </c>
      <c r="V10" s="11">
        <v>12.5</v>
      </c>
      <c r="W10" s="11">
        <v>1.5</v>
      </c>
      <c r="X10" s="11">
        <v>3.5</v>
      </c>
      <c r="Y10" s="12"/>
      <c r="Z10" s="12"/>
      <c r="AA10" s="12"/>
      <c r="AB10" s="12"/>
    </row>
    <row r="11" spans="1:28" ht="19.899999999999999" customHeight="1" x14ac:dyDescent="0.15">
      <c r="Q11" s="9" t="s">
        <v>274</v>
      </c>
      <c r="R11" s="9">
        <v>1210</v>
      </c>
      <c r="S11" s="10" t="str">
        <f t="shared" ref="S11" si="1">Q11&amp;"(n="&amp;TEXT(R11,"#,##0")&amp;")"</f>
        <v>R6(n=1,210)</v>
      </c>
      <c r="T11" s="11">
        <v>14.3</v>
      </c>
      <c r="U11" s="11">
        <v>59.5</v>
      </c>
      <c r="V11" s="11">
        <v>18.899999999999999</v>
      </c>
      <c r="W11" s="11">
        <v>3.1</v>
      </c>
      <c r="X11" s="11">
        <v>4.2</v>
      </c>
      <c r="Y11" s="12"/>
      <c r="Z11" s="12"/>
      <c r="AA11" s="12"/>
      <c r="AB11" s="12"/>
    </row>
    <row r="12" spans="1:28" ht="19.899999999999999" customHeight="1" x14ac:dyDescent="0.15">
      <c r="Y12" s="12"/>
      <c r="Z12" s="12"/>
      <c r="AA12" s="12"/>
    </row>
    <row r="13" spans="1:28" ht="19.899999999999999" customHeight="1" x14ac:dyDescent="0.15">
      <c r="Q13" s="3"/>
      <c r="Y13" s="12"/>
      <c r="Z13" s="12"/>
      <c r="AA13" s="12"/>
    </row>
    <row r="14" spans="1:28" ht="19.899999999999999" customHeight="1" x14ac:dyDescent="0.15">
      <c r="Q14" s="3"/>
      <c r="Y14" s="12"/>
      <c r="Z14" s="12"/>
      <c r="AA14" s="12"/>
    </row>
  </sheetData>
  <phoneticPr fontId="8"/>
  <pageMargins left="0" right="0" top="0.39370078740157483" bottom="0"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7"/>
  <sheetViews>
    <sheetView view="pageBreakPreview" zoomScaleNormal="100" zoomScaleSheetLayoutView="100" workbookViewId="0"/>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1"/>
      <c r="C1" s="3"/>
    </row>
    <row r="2" spans="1:27" ht="19.899999999999999" customHeight="1" x14ac:dyDescent="0.15">
      <c r="Q2" s="2" t="s">
        <v>285</v>
      </c>
    </row>
    <row r="4" spans="1:27" ht="19.899999999999999" customHeight="1" x14ac:dyDescent="0.15">
      <c r="Q4" s="4"/>
      <c r="R4" s="5"/>
      <c r="S4" s="6" t="s">
        <v>0</v>
      </c>
      <c r="T4" s="7">
        <v>1</v>
      </c>
      <c r="U4" s="7">
        <v>1</v>
      </c>
      <c r="V4" s="7">
        <v>1</v>
      </c>
      <c r="W4" s="7">
        <v>1</v>
      </c>
      <c r="X4" s="7">
        <v>1</v>
      </c>
    </row>
    <row r="5" spans="1:27" ht="19.899999999999999" customHeight="1" x14ac:dyDescent="0.15">
      <c r="Q5" s="4" t="s">
        <v>1</v>
      </c>
      <c r="R5" s="5" t="s">
        <v>4</v>
      </c>
      <c r="S5" s="4" t="s">
        <v>2</v>
      </c>
      <c r="T5" s="8" t="s">
        <v>55</v>
      </c>
      <c r="U5" s="8" t="s">
        <v>199</v>
      </c>
      <c r="V5" s="8" t="s">
        <v>200</v>
      </c>
      <c r="W5" s="8" t="s">
        <v>56</v>
      </c>
      <c r="X5" s="8" t="s">
        <v>5</v>
      </c>
    </row>
    <row r="6" spans="1:27" ht="19.899999999999999" customHeight="1" x14ac:dyDescent="0.15">
      <c r="Q6" s="9" t="s">
        <v>10</v>
      </c>
      <c r="R6" s="9">
        <v>19</v>
      </c>
      <c r="S6" s="10" t="str">
        <f t="shared" ref="S6:S15" si="0">Q6&amp;"(n="&amp;R6&amp;")"</f>
        <v>16～19歳(n=19)</v>
      </c>
      <c r="T6" s="11">
        <v>36.799999999999997</v>
      </c>
      <c r="U6" s="11">
        <v>42.1</v>
      </c>
      <c r="V6" s="11">
        <v>10.5</v>
      </c>
      <c r="W6" s="11">
        <v>5.3</v>
      </c>
      <c r="X6" s="11">
        <v>5.3</v>
      </c>
      <c r="Y6" s="12"/>
      <c r="Z6" s="12"/>
      <c r="AA6" s="12"/>
    </row>
    <row r="7" spans="1:27" ht="19.899999999999999" customHeight="1" x14ac:dyDescent="0.15">
      <c r="Q7" s="9" t="s">
        <v>11</v>
      </c>
      <c r="R7" s="9">
        <v>61</v>
      </c>
      <c r="S7" s="10" t="str">
        <f t="shared" si="0"/>
        <v>20～29歳(n=61)</v>
      </c>
      <c r="T7" s="11">
        <v>26.2</v>
      </c>
      <c r="U7" s="11">
        <v>52.5</v>
      </c>
      <c r="V7" s="11">
        <v>14.8</v>
      </c>
      <c r="W7" s="11">
        <v>3.3</v>
      </c>
      <c r="X7" s="11">
        <v>3.3</v>
      </c>
      <c r="Y7" s="12"/>
      <c r="Z7" s="12"/>
      <c r="AA7" s="12"/>
    </row>
    <row r="8" spans="1:27" ht="19.899999999999999" customHeight="1" x14ac:dyDescent="0.15">
      <c r="Q8" s="9" t="s">
        <v>12</v>
      </c>
      <c r="R8" s="9">
        <v>114</v>
      </c>
      <c r="S8" s="10" t="str">
        <f t="shared" si="0"/>
        <v>30～39歳(n=114)</v>
      </c>
      <c r="T8" s="11">
        <v>19.3</v>
      </c>
      <c r="U8" s="11">
        <v>56.1</v>
      </c>
      <c r="V8" s="11">
        <v>18.399999999999999</v>
      </c>
      <c r="W8" s="11">
        <v>5.3</v>
      </c>
      <c r="X8" s="11">
        <v>0.9</v>
      </c>
      <c r="Y8" s="12"/>
      <c r="Z8" s="12"/>
      <c r="AA8" s="12"/>
    </row>
    <row r="9" spans="1:27" ht="19.899999999999999" customHeight="1" x14ac:dyDescent="0.15">
      <c r="Q9" s="9" t="s">
        <v>13</v>
      </c>
      <c r="R9" s="9">
        <v>197</v>
      </c>
      <c r="S9" s="10" t="str">
        <f t="shared" si="0"/>
        <v>40～49歳(n=197)</v>
      </c>
      <c r="T9" s="11">
        <v>11.2</v>
      </c>
      <c r="U9" s="11">
        <v>62.4</v>
      </c>
      <c r="V9" s="11">
        <v>18.3</v>
      </c>
      <c r="W9" s="11">
        <v>5.0999999999999996</v>
      </c>
      <c r="X9" s="11">
        <v>3</v>
      </c>
      <c r="Y9" s="12"/>
      <c r="Z9" s="12"/>
      <c r="AA9" s="12"/>
    </row>
    <row r="10" spans="1:27" ht="19.899999999999999" customHeight="1" x14ac:dyDescent="0.15">
      <c r="Q10" s="9" t="s">
        <v>14</v>
      </c>
      <c r="R10" s="9">
        <v>242</v>
      </c>
      <c r="S10" s="10" t="str">
        <f t="shared" si="0"/>
        <v>50～59歳(n=242)</v>
      </c>
      <c r="T10" s="11">
        <v>12</v>
      </c>
      <c r="U10" s="11">
        <v>63.6</v>
      </c>
      <c r="V10" s="11">
        <v>17.8</v>
      </c>
      <c r="W10" s="11">
        <v>1.7</v>
      </c>
      <c r="X10" s="11">
        <v>5</v>
      </c>
      <c r="Y10" s="12"/>
      <c r="Z10" s="12"/>
      <c r="AA10" s="12"/>
    </row>
    <row r="11" spans="1:27" ht="19.899999999999999" customHeight="1" x14ac:dyDescent="0.15">
      <c r="Q11" s="9" t="s">
        <v>15</v>
      </c>
      <c r="R11" s="9">
        <v>112</v>
      </c>
      <c r="S11" s="10" t="str">
        <f t="shared" si="0"/>
        <v>60～64歳(n=112)</v>
      </c>
      <c r="T11" s="11">
        <v>16.100000000000001</v>
      </c>
      <c r="U11" s="11">
        <v>60.7</v>
      </c>
      <c r="V11" s="11">
        <v>17.899999999999999</v>
      </c>
      <c r="W11" s="11">
        <v>2.7</v>
      </c>
      <c r="X11" s="11">
        <v>2.7</v>
      </c>
      <c r="Y11" s="12"/>
      <c r="Z11" s="12"/>
      <c r="AA11" s="12"/>
    </row>
    <row r="12" spans="1:27" ht="19.899999999999999" customHeight="1" x14ac:dyDescent="0.15">
      <c r="Q12" s="9" t="s">
        <v>16</v>
      </c>
      <c r="R12" s="9">
        <v>95</v>
      </c>
      <c r="S12" s="10" t="str">
        <f t="shared" si="0"/>
        <v>65～69歳(n=95)</v>
      </c>
      <c r="T12" s="11">
        <v>7.4</v>
      </c>
      <c r="U12" s="11">
        <v>63.2</v>
      </c>
      <c r="V12" s="11">
        <v>17.899999999999999</v>
      </c>
      <c r="W12" s="11">
        <v>5.3</v>
      </c>
      <c r="X12" s="11">
        <v>6.3</v>
      </c>
      <c r="Y12" s="12"/>
      <c r="Z12" s="12"/>
      <c r="AA12" s="12"/>
    </row>
    <row r="13" spans="1:27" ht="19.899999999999999" customHeight="1" x14ac:dyDescent="0.15">
      <c r="Q13" s="9" t="s">
        <v>17</v>
      </c>
      <c r="R13" s="9">
        <v>184</v>
      </c>
      <c r="S13" s="10" t="str">
        <f t="shared" si="0"/>
        <v>70～74歳(n=184)</v>
      </c>
      <c r="T13" s="11">
        <v>11.4</v>
      </c>
      <c r="U13" s="11">
        <v>62.5</v>
      </c>
      <c r="V13" s="11">
        <v>23.4</v>
      </c>
      <c r="W13" s="11">
        <v>1.1000000000000001</v>
      </c>
      <c r="X13" s="11">
        <v>1.6</v>
      </c>
      <c r="Y13" s="12"/>
      <c r="Z13" s="12"/>
      <c r="AA13" s="12"/>
    </row>
    <row r="14" spans="1:27" ht="19.899999999999999" customHeight="1" x14ac:dyDescent="0.15">
      <c r="Q14" s="9" t="s">
        <v>18</v>
      </c>
      <c r="R14" s="9">
        <v>169</v>
      </c>
      <c r="S14" s="10" t="str">
        <f t="shared" si="0"/>
        <v>75歳以上(n=169)</v>
      </c>
      <c r="T14" s="11">
        <v>16.600000000000001</v>
      </c>
      <c r="U14" s="11">
        <v>53.8</v>
      </c>
      <c r="V14" s="11">
        <v>20.7</v>
      </c>
      <c r="W14" s="11">
        <v>2.4</v>
      </c>
      <c r="X14" s="11">
        <v>6.5</v>
      </c>
      <c r="Y14" s="12"/>
      <c r="Z14" s="12"/>
      <c r="AA14" s="12"/>
    </row>
    <row r="15" spans="1:27" ht="19.899999999999999" customHeight="1" x14ac:dyDescent="0.15">
      <c r="Q15" s="9" t="s">
        <v>5</v>
      </c>
      <c r="R15" s="9">
        <v>17</v>
      </c>
      <c r="S15" s="10" t="str">
        <f t="shared" si="0"/>
        <v>（無効回答）(n=17)</v>
      </c>
      <c r="T15" s="11">
        <v>17.600000000000001</v>
      </c>
      <c r="U15" s="11">
        <v>29.4</v>
      </c>
      <c r="V15" s="11">
        <v>17.600000000000001</v>
      </c>
      <c r="W15" s="11">
        <v>0</v>
      </c>
      <c r="X15" s="11">
        <v>35.299999999999997</v>
      </c>
      <c r="Y15" s="14" t="s">
        <v>19</v>
      </c>
    </row>
    <row r="17" spans="17:17" ht="19.899999999999999" customHeight="1" x14ac:dyDescent="0.15">
      <c r="Q17" s="3"/>
    </row>
  </sheetData>
  <phoneticPr fontId="8"/>
  <pageMargins left="0" right="0" top="0.39370078740157483"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64</vt:i4>
      </vt:variant>
      <vt:variant>
        <vt:lpstr>名前付き一覧</vt:lpstr>
      </vt:variant>
      <vt:variant>
        <vt:i4>64</vt:i4>
      </vt:variant>
    </vt:vector>
  </HeadingPairs>
  <TitlesOfParts>
    <vt:vector size="128" baseType="lpstr">
      <vt:lpstr>問14</vt:lpstr>
      <vt:lpstr>問14年齢層</vt:lpstr>
      <vt:lpstr>問14-1</vt:lpstr>
      <vt:lpstr>問14-1年齢層</vt:lpstr>
      <vt:lpstr>問15</vt:lpstr>
      <vt:lpstr>問15年齢層表</vt:lpstr>
      <vt:lpstr>問16</vt:lpstr>
      <vt:lpstr>問16経年</vt:lpstr>
      <vt:lpstr>問16年齢層</vt:lpstr>
      <vt:lpstr>問16地域</vt:lpstr>
      <vt:lpstr>問17</vt:lpstr>
      <vt:lpstr>問17年齢層表</vt:lpstr>
      <vt:lpstr>問18</vt:lpstr>
      <vt:lpstr>問18年齢層</vt:lpstr>
      <vt:lpstr>問18-1</vt:lpstr>
      <vt:lpstr>問18-1年齢層表</vt:lpstr>
      <vt:lpstr>問19</vt:lpstr>
      <vt:lpstr>問19経年</vt:lpstr>
      <vt:lpstr>問19年齢層</vt:lpstr>
      <vt:lpstr>問19参考</vt:lpstr>
      <vt:lpstr>問19地域</vt:lpstr>
      <vt:lpstr>問19同居人</vt:lpstr>
      <vt:lpstr>問20</vt:lpstr>
      <vt:lpstr>問20年齢層</vt:lpstr>
      <vt:lpstr>問21</vt:lpstr>
      <vt:lpstr>問21年齢層</vt:lpstr>
      <vt:lpstr>問22</vt:lpstr>
      <vt:lpstr>問22年齢層</vt:lpstr>
      <vt:lpstr>問23</vt:lpstr>
      <vt:lpstr>問23経年</vt:lpstr>
      <vt:lpstr>問23年齢層</vt:lpstr>
      <vt:lpstr>問24</vt:lpstr>
      <vt:lpstr>問24経年</vt:lpstr>
      <vt:lpstr>問24性別</vt:lpstr>
      <vt:lpstr>問24年齢層</vt:lpstr>
      <vt:lpstr>問25</vt:lpstr>
      <vt:lpstr>問25年齢層</vt:lpstr>
      <vt:lpstr>問26</vt:lpstr>
      <vt:lpstr>問26経年</vt:lpstr>
      <vt:lpstr>問26年齢層</vt:lpstr>
      <vt:lpstr>問27</vt:lpstr>
      <vt:lpstr>問27経年</vt:lpstr>
      <vt:lpstr>問27年齢層</vt:lpstr>
      <vt:lpstr>問28</vt:lpstr>
      <vt:lpstr>問28年齢層表</vt:lpstr>
      <vt:lpstr>問29</vt:lpstr>
      <vt:lpstr>問29経年</vt:lpstr>
      <vt:lpstr>問29年齢層</vt:lpstr>
      <vt:lpstr>問30</vt:lpstr>
      <vt:lpstr>問30年齢層</vt:lpstr>
      <vt:lpstr>問31</vt:lpstr>
      <vt:lpstr>問31年齢層</vt:lpstr>
      <vt:lpstr>問31地域</vt:lpstr>
      <vt:lpstr>問32</vt:lpstr>
      <vt:lpstr>問32経年</vt:lpstr>
      <vt:lpstr>問32年齢層</vt:lpstr>
      <vt:lpstr>問32地域</vt:lpstr>
      <vt:lpstr>問33</vt:lpstr>
      <vt:lpstr>問33経年</vt:lpstr>
      <vt:lpstr>問33年齢層</vt:lpstr>
      <vt:lpstr>問33地域</vt:lpstr>
      <vt:lpstr>問33-1</vt:lpstr>
      <vt:lpstr>問33-1経年</vt:lpstr>
      <vt:lpstr>問33-1年齢層表</vt:lpstr>
      <vt:lpstr>問14!Print_Area</vt:lpstr>
      <vt:lpstr>'問14-1'!Print_Area</vt:lpstr>
      <vt:lpstr>'問14-1年齢層'!Print_Area</vt:lpstr>
      <vt:lpstr>問14年齢層!Print_Area</vt:lpstr>
      <vt:lpstr>問15!Print_Area</vt:lpstr>
      <vt:lpstr>問15年齢層表!Print_Area</vt:lpstr>
      <vt:lpstr>問16!Print_Area</vt:lpstr>
      <vt:lpstr>問16経年!Print_Area</vt:lpstr>
      <vt:lpstr>問16地域!Print_Area</vt:lpstr>
      <vt:lpstr>問16年齢層!Print_Area</vt:lpstr>
      <vt:lpstr>問17!Print_Area</vt:lpstr>
      <vt:lpstr>問17年齢層表!Print_Area</vt:lpstr>
      <vt:lpstr>問18!Print_Area</vt:lpstr>
      <vt:lpstr>'問18-1'!Print_Area</vt:lpstr>
      <vt:lpstr>'問18-1年齢層表'!Print_Area</vt:lpstr>
      <vt:lpstr>問18年齢層!Print_Area</vt:lpstr>
      <vt:lpstr>問19!Print_Area</vt:lpstr>
      <vt:lpstr>問19経年!Print_Area</vt:lpstr>
      <vt:lpstr>問19参考!Print_Area</vt:lpstr>
      <vt:lpstr>問19地域!Print_Area</vt:lpstr>
      <vt:lpstr>問19同居人!Print_Area</vt:lpstr>
      <vt:lpstr>問19年齢層!Print_Area</vt:lpstr>
      <vt:lpstr>問20!Print_Area</vt:lpstr>
      <vt:lpstr>問20年齢層!Print_Area</vt:lpstr>
      <vt:lpstr>問21!Print_Area</vt:lpstr>
      <vt:lpstr>問21年齢層!Print_Area</vt:lpstr>
      <vt:lpstr>問22!Print_Area</vt:lpstr>
      <vt:lpstr>問22年齢層!Print_Area</vt:lpstr>
      <vt:lpstr>問23!Print_Area</vt:lpstr>
      <vt:lpstr>問23経年!Print_Area</vt:lpstr>
      <vt:lpstr>問23年齢層!Print_Area</vt:lpstr>
      <vt:lpstr>問24!Print_Area</vt:lpstr>
      <vt:lpstr>問24経年!Print_Area</vt:lpstr>
      <vt:lpstr>問24性別!Print_Area</vt:lpstr>
      <vt:lpstr>問24年齢層!Print_Area</vt:lpstr>
      <vt:lpstr>問25!Print_Area</vt:lpstr>
      <vt:lpstr>問25年齢層!Print_Area</vt:lpstr>
      <vt:lpstr>問26!Print_Area</vt:lpstr>
      <vt:lpstr>問26経年!Print_Area</vt:lpstr>
      <vt:lpstr>問26年齢層!Print_Area</vt:lpstr>
      <vt:lpstr>問27!Print_Area</vt:lpstr>
      <vt:lpstr>問27経年!Print_Area</vt:lpstr>
      <vt:lpstr>問27年齢層!Print_Area</vt:lpstr>
      <vt:lpstr>問28!Print_Area</vt:lpstr>
      <vt:lpstr>問28年齢層表!Print_Area</vt:lpstr>
      <vt:lpstr>問29!Print_Area</vt:lpstr>
      <vt:lpstr>問29経年!Print_Area</vt:lpstr>
      <vt:lpstr>問29年齢層!Print_Area</vt:lpstr>
      <vt:lpstr>問30!Print_Area</vt:lpstr>
      <vt:lpstr>問30年齢層!Print_Area</vt:lpstr>
      <vt:lpstr>問31!Print_Area</vt:lpstr>
      <vt:lpstr>問31地域!Print_Area</vt:lpstr>
      <vt:lpstr>問31年齢層!Print_Area</vt:lpstr>
      <vt:lpstr>問32!Print_Area</vt:lpstr>
      <vt:lpstr>問32経年!Print_Area</vt:lpstr>
      <vt:lpstr>問32地域!Print_Area</vt:lpstr>
      <vt:lpstr>問32年齢層!Print_Area</vt:lpstr>
      <vt:lpstr>問33!Print_Area</vt:lpstr>
      <vt:lpstr>'問33-1'!Print_Area</vt:lpstr>
      <vt:lpstr>'問33-1経年'!Print_Area</vt:lpstr>
      <vt:lpstr>'問33-1年齢層表'!Print_Area</vt:lpstr>
      <vt:lpstr>問33経年!Print_Area</vt:lpstr>
      <vt:lpstr>問33地域!Print_Area</vt:lpstr>
      <vt:lpstr>問33年齢層!Print_Area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2023-02-17T07:46:22Z</cp:lastPrinted>
  <dcterms:created xsi:type="dcterms:W3CDTF">2022-03-30T01:35:54Z</dcterms:created>
  <dcterms:modified xsi:type="dcterms:W3CDTF">2025-03-14T05:31:52Z</dcterms:modified>
</cp:coreProperties>
</file>