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3.xml" ContentType="application/vnd.openxmlformats-officedocument.drawing+xml"/>
  <Override PartName="/xl/charts/chart46.xml" ContentType="application/vnd.openxmlformats-officedocument.drawingml.chart+xml"/>
  <Override PartName="/xl/drawings/drawing14.xml" ContentType="application/vnd.openxmlformats-officedocument.drawingml.chartshapes+xml"/>
  <Override PartName="/xl/charts/chart47.xml" ContentType="application/vnd.openxmlformats-officedocument.drawingml.chart+xml"/>
  <Override PartName="/xl/drawings/drawing15.xml" ContentType="application/vnd.openxmlformats-officedocument.drawingml.chartshapes+xml"/>
  <Override PartName="/xl/charts/chart48.xml" ContentType="application/vnd.openxmlformats-officedocument.drawingml.chart+xml"/>
  <Override PartName="/xl/drawings/drawing16.xml" ContentType="application/vnd.openxmlformats-officedocument.drawingml.chartshapes+xml"/>
  <Override PartName="/xl/charts/chart49.xml" ContentType="application/vnd.openxmlformats-officedocument.drawingml.chart+xml"/>
  <Override PartName="/xl/drawings/drawing17.xml" ContentType="application/vnd.openxmlformats-officedocument.drawingml.chartshapes+xml"/>
  <Override PartName="/xl/charts/chart50.xml" ContentType="application/vnd.openxmlformats-officedocument.drawingml.chart+xml"/>
  <Override PartName="/xl/drawings/drawing18.xml" ContentType="application/vnd.openxmlformats-officedocument.drawingml.chartshapes+xml"/>
  <Override PartName="/xl/charts/chart51.xml" ContentType="application/vnd.openxmlformats-officedocument.drawingml.chart+xml"/>
  <Override PartName="/xl/drawings/drawing19.xml" ContentType="application/vnd.openxmlformats-officedocument.drawingml.chartshapes+xml"/>
  <Override PartName="/xl/charts/chart52.xml" ContentType="application/vnd.openxmlformats-officedocument.drawingml.chart+xml"/>
  <Override PartName="/xl/drawings/drawing20.xml" ContentType="application/vnd.openxmlformats-officedocument.drawingml.chartshapes+xml"/>
  <Override PartName="/xl/charts/chart53.xml" ContentType="application/vnd.openxmlformats-officedocument.drawingml.chart+xml"/>
  <Override PartName="/xl/drawings/drawing21.xml" ContentType="application/vnd.openxmlformats-officedocument.drawingml.chartshapes+xml"/>
  <Override PartName="/xl/charts/chart54.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55.xml" ContentType="application/vnd.openxmlformats-officedocument.drawingml.chart+xml"/>
  <Override PartName="/xl/charts/style1.xml" ContentType="application/vnd.ms-office.chartstyle+xml"/>
  <Override PartName="/xl/charts/colors1.xml" ContentType="application/vnd.ms-office.chartcolorstyle+xml"/>
  <Override PartName="/xl/charts/chart56.xml" ContentType="application/vnd.openxmlformats-officedocument.drawingml.chart+xml"/>
  <Override PartName="/xl/charts/style2.xml" ContentType="application/vnd.ms-office.chartstyle+xml"/>
  <Override PartName="/xl/charts/colors2.xml" ContentType="application/vnd.ms-office.chartcolorstyle+xml"/>
  <Override PartName="/xl/charts/chart57.xml" ContentType="application/vnd.openxmlformats-officedocument.drawingml.chart+xml"/>
  <Override PartName="/xl/charts/style3.xml" ContentType="application/vnd.ms-office.chartstyle+xml"/>
  <Override PartName="/xl/charts/colors3.xml" ContentType="application/vnd.ms-office.chartcolorstyle+xml"/>
  <Override PartName="/xl/charts/chart58.xml" ContentType="application/vnd.openxmlformats-officedocument.drawingml.chart+xml"/>
  <Override PartName="/xl/charts/style4.xml" ContentType="application/vnd.ms-office.chartstyle+xml"/>
  <Override PartName="/xl/charts/colors4.xml" ContentType="application/vnd.ms-office.chartcolorstyle+xml"/>
  <Override PartName="/xl/charts/chart59.xml" ContentType="application/vnd.openxmlformats-officedocument.drawingml.chart+xml"/>
  <Override PartName="/xl/charts/style5.xml" ContentType="application/vnd.ms-office.chartstyle+xml"/>
  <Override PartName="/xl/charts/colors5.xml" ContentType="application/vnd.ms-office.chartcolorstyle+xml"/>
  <Override PartName="/xl/charts/chart60.xml" ContentType="application/vnd.openxmlformats-officedocument.drawingml.chart+xml"/>
  <Override PartName="/xl/charts/style6.xml" ContentType="application/vnd.ms-office.chartstyle+xml"/>
  <Override PartName="/xl/charts/colors6.xml" ContentType="application/vnd.ms-office.chartcolorstyle+xml"/>
  <Override PartName="/xl/charts/chart61.xml" ContentType="application/vnd.openxmlformats-officedocument.drawingml.chart+xml"/>
  <Override PartName="/xl/charts/style7.xml" ContentType="application/vnd.ms-office.chartstyle+xml"/>
  <Override PartName="/xl/charts/colors7.xml" ContentType="application/vnd.ms-office.chartcolorstyle+xml"/>
  <Override PartName="/xl/charts/chart62.xml" ContentType="application/vnd.openxmlformats-officedocument.drawingml.chart+xml"/>
  <Override PartName="/xl/charts/style8.xml" ContentType="application/vnd.ms-office.chartstyle+xml"/>
  <Override PartName="/xl/charts/colors8.xml" ContentType="application/vnd.ms-office.chartcolorstyle+xml"/>
  <Override PartName="/xl/charts/chart63.xml" ContentType="application/vnd.openxmlformats-officedocument.drawingml.chart+xml"/>
  <Override PartName="/xl/charts/style9.xml" ContentType="application/vnd.ms-office.chartstyle+xml"/>
  <Override PartName="/xl/charts/colors9.xml" ContentType="application/vnd.ms-office.chartcolorstyle+xml"/>
  <Override PartName="/xl/charts/chart64.xml" ContentType="application/vnd.openxmlformats-officedocument.drawingml.chart+xml"/>
  <Override PartName="/xl/charts/style10.xml" ContentType="application/vnd.ms-office.chartstyle+xml"/>
  <Override PartName="/xl/charts/colors10.xml" ContentType="application/vnd.ms-office.chartcolorstyle+xml"/>
  <Override PartName="/xl/charts/chart65.xml" ContentType="application/vnd.openxmlformats-officedocument.drawingml.chart+xml"/>
  <Override PartName="/xl/charts/style11.xml" ContentType="application/vnd.ms-office.chartstyle+xml"/>
  <Override PartName="/xl/charts/colors11.xml" ContentType="application/vnd.ms-office.chartcolorstyle+xml"/>
  <Override PartName="/xl/charts/chart66.xml" ContentType="application/vnd.openxmlformats-officedocument.drawingml.chart+xml"/>
  <Override PartName="/xl/charts/style12.xml" ContentType="application/vnd.ms-office.chartstyle+xml"/>
  <Override PartName="/xl/charts/colors12.xml" ContentType="application/vnd.ms-office.chartcolorstyle+xml"/>
  <Override PartName="/xl/charts/chart67.xml" ContentType="application/vnd.openxmlformats-officedocument.drawingml.chart+xml"/>
  <Override PartName="/xl/charts/style13.xml" ContentType="application/vnd.ms-office.chartstyle+xml"/>
  <Override PartName="/xl/charts/colors13.xml" ContentType="application/vnd.ms-office.chartcolorstyle+xml"/>
  <Override PartName="/xl/charts/chart68.xml" ContentType="application/vnd.openxmlformats-officedocument.drawingml.chart+xml"/>
  <Override PartName="/xl/charts/style14.xml" ContentType="application/vnd.ms-office.chartstyle+xml"/>
  <Override PartName="/xl/charts/colors14.xml" ContentType="application/vnd.ms-office.chartcolorstyle+xml"/>
  <Override PartName="/xl/charts/chart69.xml" ContentType="application/vnd.openxmlformats-officedocument.drawingml.chart+xml"/>
  <Override PartName="/xl/charts/style15.xml" ContentType="application/vnd.ms-office.chartstyle+xml"/>
  <Override PartName="/xl/charts/colors15.xml" ContentType="application/vnd.ms-office.chartcolorstyle+xml"/>
  <Override PartName="/xl/charts/chart70.xml" ContentType="application/vnd.openxmlformats-officedocument.drawingml.chart+xml"/>
  <Override PartName="/xl/charts/style16.xml" ContentType="application/vnd.ms-office.chartstyle+xml"/>
  <Override PartName="/xl/charts/colors16.xml" ContentType="application/vnd.ms-office.chartcolorstyle+xml"/>
  <Override PartName="/xl/charts/chart71.xml" ContentType="application/vnd.openxmlformats-officedocument.drawingml.chart+xml"/>
  <Override PartName="/xl/charts/style17.xml" ContentType="application/vnd.ms-office.chartstyle+xml"/>
  <Override PartName="/xl/charts/colors17.xml" ContentType="application/vnd.ms-office.chartcolorstyle+xml"/>
  <Override PartName="/xl/charts/chart72.xml" ContentType="application/vnd.openxmlformats-officedocument.drawingml.chart+xml"/>
  <Override PartName="/xl/charts/style18.xml" ContentType="application/vnd.ms-office.chartstyle+xml"/>
  <Override PartName="/xl/charts/colors18.xml" ContentType="application/vnd.ms-office.chartcolorstyle+xml"/>
  <Override PartName="/xl/charts/chart73.xml" ContentType="application/vnd.openxmlformats-officedocument.drawingml.chart+xml"/>
  <Override PartName="/xl/charts/style19.xml" ContentType="application/vnd.ms-office.chartstyle+xml"/>
  <Override PartName="/xl/charts/colors19.xml" ContentType="application/vnd.ms-office.chartcolorstyle+xml"/>
  <Override PartName="/xl/charts/chart74.xml" ContentType="application/vnd.openxmlformats-officedocument.drawingml.chart+xml"/>
  <Override PartName="/xl/charts/style20.xml" ContentType="application/vnd.ms-office.chartstyle+xml"/>
  <Override PartName="/xl/charts/colors20.xml" ContentType="application/vnd.ms-office.chartcolorstyle+xml"/>
  <Override PartName="/xl/charts/chart75.xml" ContentType="application/vnd.openxmlformats-officedocument.drawingml.chart+xml"/>
  <Override PartName="/xl/charts/style21.xml" ContentType="application/vnd.ms-office.chartstyle+xml"/>
  <Override PartName="/xl/charts/colors21.xml" ContentType="application/vnd.ms-office.chartcolorstyle+xml"/>
  <Override PartName="/xl/charts/chart76.xml" ContentType="application/vnd.openxmlformats-officedocument.drawingml.chart+xml"/>
  <Override PartName="/xl/charts/style22.xml" ContentType="application/vnd.ms-office.chartstyle+xml"/>
  <Override PartName="/xl/charts/colors22.xml" ContentType="application/vnd.ms-office.chartcolorstyle+xml"/>
  <Override PartName="/xl/charts/chart77.xml" ContentType="application/vnd.openxmlformats-officedocument.drawingml.chart+xml"/>
  <Override PartName="/xl/charts/style23.xml" ContentType="application/vnd.ms-office.chartstyle+xml"/>
  <Override PartName="/xl/charts/colors23.xml" ContentType="application/vnd.ms-office.chartcolorstyle+xml"/>
  <Override PartName="/xl/charts/chart78.xml" ContentType="application/vnd.openxmlformats-officedocument.drawingml.chart+xml"/>
  <Override PartName="/xl/charts/style24.xml" ContentType="application/vnd.ms-office.chartstyle+xml"/>
  <Override PartName="/xl/charts/colors24.xml" ContentType="application/vnd.ms-office.chartcolorstyle+xml"/>
  <Override PartName="/xl/charts/chart79.xml" ContentType="application/vnd.openxmlformats-officedocument.drawingml.chart+xml"/>
  <Override PartName="/xl/charts/style25.xml" ContentType="application/vnd.ms-office.chartstyle+xml"/>
  <Override PartName="/xl/charts/colors25.xml" ContentType="application/vnd.ms-office.chartcolorstyle+xml"/>
  <Override PartName="/xl/charts/chart80.xml" ContentType="application/vnd.openxmlformats-officedocument.drawingml.chart+xml"/>
  <Override PartName="/xl/charts/style26.xml" ContentType="application/vnd.ms-office.chartstyle+xml"/>
  <Override PartName="/xl/charts/colors26.xml" ContentType="application/vnd.ms-office.chartcolorstyle+xml"/>
  <Override PartName="/xl/charts/chart81.xml" ContentType="application/vnd.openxmlformats-officedocument.drawingml.chart+xml"/>
  <Override PartName="/xl/charts/style27.xml" ContentType="application/vnd.ms-office.chartstyle+xml"/>
  <Override PartName="/xl/charts/colors27.xml" ContentType="application/vnd.ms-office.chartcolorstyle+xml"/>
  <Override PartName="/xl/charts/chart82.xml" ContentType="application/vnd.openxmlformats-officedocument.drawingml.chart+xml"/>
  <Override PartName="/xl/charts/style28.xml" ContentType="application/vnd.ms-office.chartstyle+xml"/>
  <Override PartName="/xl/charts/colors28.xml" ContentType="application/vnd.ms-office.chartcolorstyle+xml"/>
  <Override PartName="/xl/charts/chart83.xml" ContentType="application/vnd.openxmlformats-officedocument.drawingml.chart+xml"/>
  <Override PartName="/xl/charts/style29.xml" ContentType="application/vnd.ms-office.chartstyle+xml"/>
  <Override PartName="/xl/charts/colors29.xml" ContentType="application/vnd.ms-office.chartcolorstyle+xml"/>
  <Override PartName="/xl/charts/chart84.xml" ContentType="application/vnd.openxmlformats-officedocument.drawingml.chart+xml"/>
  <Override PartName="/xl/charts/style30.xml" ContentType="application/vnd.ms-office.chartstyle+xml"/>
  <Override PartName="/xl/charts/colors30.xml" ContentType="application/vnd.ms-office.chartcolorstyle+xml"/>
  <Override PartName="/xl/charts/chart85.xml" ContentType="application/vnd.openxmlformats-officedocument.drawingml.chart+xml"/>
  <Override PartName="/xl/charts/style31.xml" ContentType="application/vnd.ms-office.chartstyle+xml"/>
  <Override PartName="/xl/charts/colors31.xml" ContentType="application/vnd.ms-office.chartcolorstyle+xml"/>
  <Override PartName="/xl/charts/chart86.xml" ContentType="application/vnd.openxmlformats-officedocument.drawingml.chart+xml"/>
  <Override PartName="/xl/charts/style32.xml" ContentType="application/vnd.ms-office.chartstyle+xml"/>
  <Override PartName="/xl/charts/colors32.xml" ContentType="application/vnd.ms-office.chartcolorstyle+xml"/>
  <Override PartName="/xl/charts/chart87.xml" ContentType="application/vnd.openxmlformats-officedocument.drawingml.chart+xml"/>
  <Override PartName="/xl/charts/style33.xml" ContentType="application/vnd.ms-office.chartstyle+xml"/>
  <Override PartName="/xl/charts/colors33.xml" ContentType="application/vnd.ms-office.chartcolorstyle+xml"/>
  <Override PartName="/xl/charts/chart88.xml" ContentType="application/vnd.openxmlformats-officedocument.drawingml.chart+xml"/>
  <Override PartName="/xl/charts/style34.xml" ContentType="application/vnd.ms-office.chartstyle+xml"/>
  <Override PartName="/xl/charts/colors34.xml" ContentType="application/vnd.ms-office.chartcolorstyle+xml"/>
  <Override PartName="/xl/charts/chart89.xml" ContentType="application/vnd.openxmlformats-officedocument.drawingml.chart+xml"/>
  <Override PartName="/xl/charts/style35.xml" ContentType="application/vnd.ms-office.chartstyle+xml"/>
  <Override PartName="/xl/charts/colors35.xml" ContentType="application/vnd.ms-office.chartcolorstyle+xml"/>
  <Override PartName="/xl/charts/chart90.xml" ContentType="application/vnd.openxmlformats-officedocument.drawingml.chart+xml"/>
  <Override PartName="/xl/charts/style36.xml" ContentType="application/vnd.ms-office.chartstyle+xml"/>
  <Override PartName="/xl/charts/colors36.xml" ContentType="application/vnd.ms-office.chartcolorstyle+xml"/>
  <Override PartName="/xl/charts/chart91.xml" ContentType="application/vnd.openxmlformats-officedocument.drawingml.chart+xml"/>
  <Override PartName="/xl/charts/style37.xml" ContentType="application/vnd.ms-office.chartstyle+xml"/>
  <Override PartName="/xl/charts/colors37.xml" ContentType="application/vnd.ms-office.chartcolorstyle+xml"/>
  <Override PartName="/xl/charts/chart92.xml" ContentType="application/vnd.openxmlformats-officedocument.drawingml.chart+xml"/>
  <Override PartName="/xl/charts/style38.xml" ContentType="application/vnd.ms-office.chartstyle+xml"/>
  <Override PartName="/xl/charts/colors38.xml" ContentType="application/vnd.ms-office.chartcolorstyle+xml"/>
  <Override PartName="/xl/charts/chart93.xml" ContentType="application/vnd.openxmlformats-officedocument.drawingml.chart+xml"/>
  <Override PartName="/xl/charts/style39.xml" ContentType="application/vnd.ms-office.chartstyle+xml"/>
  <Override PartName="/xl/charts/colors39.xml" ContentType="application/vnd.ms-office.chartcolorstyle+xml"/>
  <Override PartName="/xl/charts/chart94.xml" ContentType="application/vnd.openxmlformats-officedocument.drawingml.chart+xml"/>
  <Override PartName="/xl/charts/style40.xml" ContentType="application/vnd.ms-office.chartstyle+xml"/>
  <Override PartName="/xl/charts/colors40.xml" ContentType="application/vnd.ms-office.chartcolorstyle+xml"/>
  <Override PartName="/xl/charts/chart95.xml" ContentType="application/vnd.openxmlformats-officedocument.drawingml.chart+xml"/>
  <Override PartName="/xl/charts/style41.xml" ContentType="application/vnd.ms-office.chartstyle+xml"/>
  <Override PartName="/xl/charts/colors41.xml" ContentType="application/vnd.ms-office.chartcolorstyle+xml"/>
  <Override PartName="/xl/charts/chart96.xml" ContentType="application/vnd.openxmlformats-officedocument.drawingml.chart+xml"/>
  <Override PartName="/xl/charts/style42.xml" ContentType="application/vnd.ms-office.chartstyle+xml"/>
  <Override PartName="/xl/charts/colors42.xml" ContentType="application/vnd.ms-office.chartcolorstyle+xml"/>
  <Override PartName="/xl/charts/chart97.xml" ContentType="application/vnd.openxmlformats-officedocument.drawingml.chart+xml"/>
  <Override PartName="/xl/charts/style43.xml" ContentType="application/vnd.ms-office.chartstyle+xml"/>
  <Override PartName="/xl/charts/colors43.xml" ContentType="application/vnd.ms-office.chartcolorstyle+xml"/>
  <Override PartName="/xl/charts/chart98.xml" ContentType="application/vnd.openxmlformats-officedocument.drawingml.chart+xml"/>
  <Override PartName="/xl/charts/style44.xml" ContentType="application/vnd.ms-office.chartstyle+xml"/>
  <Override PartName="/xl/charts/colors44.xml" ContentType="application/vnd.ms-office.chartcolorstyle+xml"/>
  <Override PartName="/xl/charts/chart99.xml" ContentType="application/vnd.openxmlformats-officedocument.drawingml.chart+xml"/>
  <Override PartName="/xl/charts/style45.xml" ContentType="application/vnd.ms-office.chartstyle+xml"/>
  <Override PartName="/xl/charts/colors45.xml" ContentType="application/vnd.ms-office.chartcolorstyle+xml"/>
  <Override PartName="/xl/charts/chart100.xml" ContentType="application/vnd.openxmlformats-officedocument.drawingml.chart+xml"/>
  <Override PartName="/xl/charts/style46.xml" ContentType="application/vnd.ms-office.chartstyle+xml"/>
  <Override PartName="/xl/charts/colors46.xml" ContentType="application/vnd.ms-office.chartcolorstyle+xml"/>
  <Override PartName="/xl/charts/chart101.xml" ContentType="application/vnd.openxmlformats-officedocument.drawingml.chart+xml"/>
  <Override PartName="/xl/charts/style47.xml" ContentType="application/vnd.ms-office.chartstyle+xml"/>
  <Override PartName="/xl/charts/colors47.xml" ContentType="application/vnd.ms-office.chartcolorstyle+xml"/>
  <Override PartName="/xl/charts/chart102.xml" ContentType="application/vnd.openxmlformats-officedocument.drawingml.chart+xml"/>
  <Override PartName="/xl/charts/style48.xml" ContentType="application/vnd.ms-office.chartstyle+xml"/>
  <Override PartName="/xl/charts/colors48.xml" ContentType="application/vnd.ms-office.chartcolorstyle+xml"/>
  <Override PartName="/xl/charts/chart103.xml" ContentType="application/vnd.openxmlformats-officedocument.drawingml.chart+xml"/>
  <Override PartName="/xl/charts/style49.xml" ContentType="application/vnd.ms-office.chartstyle+xml"/>
  <Override PartName="/xl/charts/colors49.xml" ContentType="application/vnd.ms-office.chartcolorstyle+xml"/>
  <Override PartName="/xl/charts/chart104.xml" ContentType="application/vnd.openxmlformats-officedocument.drawingml.chart+xml"/>
  <Override PartName="/xl/charts/style50.xml" ContentType="application/vnd.ms-office.chartstyle+xml"/>
  <Override PartName="/xl/charts/colors50.xml" ContentType="application/vnd.ms-office.chartcolorstyle+xml"/>
  <Override PartName="/xl/charts/chart105.xml" ContentType="application/vnd.openxmlformats-officedocument.drawingml.chart+xml"/>
  <Override PartName="/xl/charts/style51.xml" ContentType="application/vnd.ms-office.chartstyle+xml"/>
  <Override PartName="/xl/charts/colors51.xml" ContentType="application/vnd.ms-office.chartcolorstyle+xml"/>
  <Override PartName="/xl/charts/chart106.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24.xml" ContentType="application/vnd.openxmlformats-officedocument.drawing+xml"/>
  <Override PartName="/xl/charts/chart107.xml" ContentType="application/vnd.openxmlformats-officedocument.drawingml.chart+xml"/>
  <Override PartName="/xl/drawings/drawing25.xml" ContentType="application/vnd.openxmlformats-officedocument.drawing+xml"/>
  <Override PartName="/xl/charts/chart108.xml" ContentType="application/vnd.openxmlformats-officedocument.drawingml.chart+xml"/>
  <Override PartName="/xl/charts/style53.xml" ContentType="application/vnd.ms-office.chartstyle+xml"/>
  <Override PartName="/xl/charts/colors5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hfile-sv.w2.city.chofu.tokyo.jp\0102_企画経営課\内部\01　計画調整係\050計画（基本計画・推進委・主要事務事業）\市民意識調査\R6\15　オープンデータ\"/>
    </mc:Choice>
  </mc:AlternateContent>
  <bookViews>
    <workbookView xWindow="-120" yWindow="-120" windowWidth="29040" windowHeight="15840" tabRatio="800"/>
  </bookViews>
  <sheets>
    <sheet name="Memo" sheetId="14" r:id="rId1"/>
    <sheet name="満足度" sheetId="26" r:id="rId2"/>
    <sheet name="優先度" sheetId="3" r:id="rId3"/>
    <sheet name="満足度スコア" sheetId="4" r:id="rId4"/>
    <sheet name="優先度スコア" sheetId="25" r:id="rId5"/>
    <sheet name="スコア散布図" sheetId="7" r:id="rId6"/>
    <sheet name="分野別満足度" sheetId="8" r:id="rId7"/>
    <sheet name="分野別優先度" sheetId="9" r:id="rId8"/>
    <sheet name="分野別スコア表" sheetId="10" r:id="rId9"/>
    <sheet name="分野別スコア図" sheetId="20" r:id="rId10"/>
    <sheet name="満足度経年" sheetId="21" r:id="rId11"/>
    <sheet name="問13-1" sheetId="5" r:id="rId12"/>
    <sheet name="問13-1経年" sheetId="24" r:id="rId13"/>
    <sheet name="問13-1年齢層表" sheetId="1" r:id="rId14"/>
  </sheets>
  <definedNames>
    <definedName name="_xlnm._FilterDatabase" localSheetId="3" hidden="1">満足度スコア!#REF!</definedName>
    <definedName name="_xlnm._FilterDatabase" localSheetId="13" hidden="1">'問13-1年齢層表'!$A$4:$O$112</definedName>
    <definedName name="_xlnm._FilterDatabase" localSheetId="4" hidden="1">優先度スコア!$C$4:$F$51</definedName>
    <definedName name="ｄｄｄｄ" localSheetId="1">満足度!クリア</definedName>
    <definedName name="ｄｄｄｄ">[0]!クリア</definedName>
    <definedName name="do中央値" localSheetId="1">満足度!do中央値</definedName>
    <definedName name="do中央値">[0]!do中央値</definedName>
    <definedName name="do平均値" localSheetId="1">満足度!do平均値</definedName>
    <definedName name="do平均値">[0]!do平均値</definedName>
    <definedName name="ｇｇｇｇｇ" localSheetId="1">満足度!do平均値</definedName>
    <definedName name="ｇｇｇｇｇ">[0]!do平均値</definedName>
    <definedName name="ｋｋｋｋ" localSheetId="1">満足度!do平均値</definedName>
    <definedName name="ｋｋｋｋ">[0]!do平均値</definedName>
    <definedName name="llll" localSheetId="1">満足度!do中央値</definedName>
    <definedName name="llll">[0]!do中央値</definedName>
    <definedName name="ｐｐｐｐ" localSheetId="1">満足度!クリア</definedName>
    <definedName name="ｐｐｐｐ">[0]!クリア</definedName>
    <definedName name="_xlnm.Print_Area" localSheetId="5">スコア散布図!$B$2:$R$62</definedName>
    <definedName name="_xlnm.Print_Area" localSheetId="9">分野別スコア図!$B$2:$J$235</definedName>
    <definedName name="_xlnm.Print_Area" localSheetId="8">分野別スコア表!$B$2:$E$71</definedName>
    <definedName name="_xlnm.Print_Area" localSheetId="6">分野別満足度!$B$2:$O$209</definedName>
    <definedName name="_xlnm.Print_Area" localSheetId="7">分野別優先度!$B$2:$O$211</definedName>
    <definedName name="_xlnm.Print_Area" localSheetId="1">満足度!$B$2:$O$116</definedName>
    <definedName name="_xlnm.Print_Area" localSheetId="3">満足度スコア!$B$3:$H$56</definedName>
    <definedName name="_xlnm.Print_Area" localSheetId="10">満足度経年!$B$2:$I$677</definedName>
    <definedName name="_xlnm.Print_Area" localSheetId="11">'問13-1'!$B$2:$P$60</definedName>
    <definedName name="_xlnm.Print_Area" localSheetId="12">'問13-1経年'!$B$2:$N$26</definedName>
    <definedName name="_xlnm.Print_Area" localSheetId="13">'問13-1年齢層表'!$C$4:$M$114</definedName>
    <definedName name="_xlnm.Print_Area" localSheetId="2">優先度!$B$2:$O$116</definedName>
    <definedName name="_xlnm.Print_Area" localSheetId="4">優先度スコア!$B$3:$H$56</definedName>
    <definedName name="いいいいい" localSheetId="1">満足度!do中央値</definedName>
    <definedName name="いいいいい">[0]!do中央値</definedName>
    <definedName name="クリア" localSheetId="1">満足度!クリア</definedName>
    <definedName name="クリア">満足度!クリア</definedName>
    <definedName name="問11" localSheetId="1">#REF!</definedName>
    <definedName name="問11">#REF!</definedName>
    <definedName name="問12" localSheetId="1">#REF!</definedName>
    <definedName name="問12">#REF!</definedName>
    <definedName name="問13">#REF!</definedName>
    <definedName name="問14">#REF!</definedName>
    <definedName name="問15">#REF!</definedName>
    <definedName name="問16">#REF!</definedName>
    <definedName name="問17">#REF!</definedName>
    <definedName name="問21">#REF!</definedName>
    <definedName name="問22">#REF!</definedName>
    <definedName name="問23">#REF!</definedName>
    <definedName name="問24">#REF!</definedName>
    <definedName name="問3">#REF!</definedName>
    <definedName name="問4">#REF!</definedName>
    <definedName name="問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5" l="1"/>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G13" i="25"/>
  <c r="G12" i="25"/>
  <c r="G11" i="25"/>
  <c r="G10" i="25"/>
  <c r="G9" i="25"/>
  <c r="G8" i="25"/>
  <c r="G7" i="25"/>
  <c r="G5" i="25"/>
  <c r="G4" i="25"/>
  <c r="F4" i="25"/>
  <c r="X91" i="26"/>
  <c r="X90" i="26"/>
  <c r="X89" i="26"/>
  <c r="X88" i="26"/>
  <c r="X87" i="26"/>
  <c r="X86" i="26"/>
  <c r="X85" i="26"/>
  <c r="X84" i="26"/>
  <c r="X83" i="26"/>
  <c r="X82" i="26"/>
  <c r="X81" i="26"/>
  <c r="X80" i="26"/>
  <c r="X79" i="26"/>
  <c r="X78" i="26"/>
  <c r="X77" i="26"/>
  <c r="X76" i="26"/>
  <c r="X75" i="26"/>
  <c r="X74" i="26"/>
  <c r="X73" i="26"/>
  <c r="X72" i="26"/>
  <c r="X71" i="26"/>
  <c r="X70" i="26"/>
  <c r="X69" i="26"/>
  <c r="X68" i="26"/>
  <c r="X67" i="26"/>
  <c r="X66" i="26"/>
  <c r="X33" i="26"/>
  <c r="X32" i="26"/>
  <c r="X31" i="26"/>
  <c r="X30" i="26"/>
  <c r="X29" i="26"/>
  <c r="X28" i="26"/>
  <c r="X27" i="26"/>
  <c r="X26" i="26"/>
  <c r="X25" i="26"/>
  <c r="X24" i="26"/>
  <c r="X23" i="26"/>
  <c r="X22" i="26"/>
  <c r="X21" i="26"/>
  <c r="X20" i="26"/>
  <c r="X19" i="26"/>
  <c r="X18" i="26"/>
  <c r="X17" i="26"/>
  <c r="X16" i="26"/>
  <c r="X15" i="26"/>
  <c r="X14" i="26"/>
  <c r="X13" i="26"/>
  <c r="X12" i="26"/>
  <c r="X11" i="26"/>
  <c r="X10" i="26"/>
  <c r="X9" i="26"/>
  <c r="X8" i="26"/>
  <c r="R4" i="21" l="1"/>
  <c r="R43" i="21"/>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G8" i="4" s="1"/>
  <c r="F7" i="4"/>
  <c r="F6" i="4"/>
  <c r="F5" i="4"/>
  <c r="F4" i="4"/>
  <c r="X8" i="3"/>
  <c r="X9" i="3"/>
  <c r="X10" i="3"/>
  <c r="X11" i="3"/>
  <c r="X12" i="3"/>
  <c r="X13" i="3"/>
  <c r="X14" i="3"/>
  <c r="X15" i="3"/>
  <c r="X16" i="3"/>
  <c r="X17" i="3"/>
  <c r="X18" i="3"/>
  <c r="X19" i="3"/>
  <c r="X20" i="3"/>
  <c r="X21" i="3"/>
  <c r="X22" i="3"/>
  <c r="X23" i="3"/>
  <c r="X24" i="3"/>
  <c r="X25" i="3"/>
  <c r="X26" i="3"/>
  <c r="X27" i="3"/>
  <c r="X28" i="3"/>
  <c r="X29" i="3"/>
  <c r="X30" i="3"/>
  <c r="X31" i="3"/>
  <c r="X32" i="3"/>
  <c r="X33" i="3"/>
  <c r="F55" i="25"/>
  <c r="F54" i="25"/>
  <c r="F53" i="25"/>
  <c r="F52" i="25"/>
  <c r="F51" i="25"/>
  <c r="F50" i="25"/>
  <c r="F49" i="25"/>
  <c r="F48" i="25"/>
  <c r="F47" i="25"/>
  <c r="F46" i="25"/>
  <c r="F45" i="25"/>
  <c r="F44" i="25"/>
  <c r="F43" i="25"/>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F11" i="25"/>
  <c r="F10" i="25"/>
  <c r="F9" i="25"/>
  <c r="F8" i="25"/>
  <c r="F7" i="25"/>
  <c r="F6" i="25"/>
  <c r="F5" i="25"/>
  <c r="V55" i="7"/>
  <c r="U55" i="7"/>
  <c r="G46" i="4" l="1"/>
  <c r="G47" i="4"/>
  <c r="G48" i="4"/>
  <c r="G13" i="4"/>
  <c r="G25" i="4"/>
  <c r="G37" i="4"/>
  <c r="G49" i="4"/>
  <c r="G10" i="4"/>
  <c r="G11" i="4"/>
  <c r="G35" i="4"/>
  <c r="G36" i="4"/>
  <c r="G14" i="4"/>
  <c r="G26" i="4"/>
  <c r="G38" i="4"/>
  <c r="G50" i="4"/>
  <c r="G23" i="4"/>
  <c r="G24" i="4"/>
  <c r="G15" i="4"/>
  <c r="G27" i="4"/>
  <c r="G39" i="4"/>
  <c r="G51" i="4"/>
  <c r="G34" i="4"/>
  <c r="G12" i="4"/>
  <c r="G4" i="4"/>
  <c r="G16" i="4"/>
  <c r="G28" i="4"/>
  <c r="G40" i="4"/>
  <c r="G52" i="4"/>
  <c r="G22" i="4"/>
  <c r="G17" i="4"/>
  <c r="G41" i="4"/>
  <c r="G53" i="4"/>
  <c r="G6" i="4"/>
  <c r="G18" i="4"/>
  <c r="G30" i="4"/>
  <c r="G42" i="4"/>
  <c r="G54" i="4"/>
  <c r="G5" i="4"/>
  <c r="G29" i="4"/>
  <c r="G7" i="4"/>
  <c r="G19" i="4"/>
  <c r="G31" i="4"/>
  <c r="G43" i="4"/>
  <c r="G55" i="4"/>
  <c r="G20" i="4"/>
  <c r="G32" i="4"/>
  <c r="G44" i="4"/>
  <c r="G9" i="4"/>
  <c r="G21" i="4"/>
  <c r="G33" i="4"/>
  <c r="G45" i="4"/>
  <c r="W4" i="7"/>
  <c r="W5" i="7"/>
  <c r="W6" i="7"/>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2" i="7"/>
  <c r="W53" i="7"/>
  <c r="W54" i="7"/>
  <c r="W3" i="7"/>
  <c r="W66" i="7" s="1"/>
  <c r="V56" i="7"/>
  <c r="V57" i="7"/>
  <c r="U57" i="7"/>
  <c r="U56" i="7"/>
  <c r="W69" i="7" l="1"/>
  <c r="W67" i="7"/>
  <c r="W68" i="7"/>
  <c r="R173" i="21" l="1"/>
  <c r="R668" i="21"/>
  <c r="R655" i="21"/>
  <c r="R642" i="21"/>
  <c r="R629" i="21"/>
  <c r="R616" i="21"/>
  <c r="R603" i="21"/>
  <c r="R590" i="21"/>
  <c r="R577" i="21"/>
  <c r="R564" i="21"/>
  <c r="R551" i="21"/>
  <c r="R290" i="21"/>
  <c r="R277" i="21"/>
  <c r="R264" i="21"/>
  <c r="R303" i="21"/>
  <c r="R538" i="21"/>
  <c r="R525" i="21"/>
  <c r="R512" i="21"/>
  <c r="R499" i="21"/>
  <c r="R486" i="21"/>
  <c r="R473" i="21"/>
  <c r="R460" i="21"/>
  <c r="R447" i="21"/>
  <c r="R434" i="21"/>
  <c r="R421" i="21"/>
  <c r="R408" i="21"/>
  <c r="R395" i="21"/>
  <c r="R382" i="21"/>
  <c r="R369" i="21"/>
  <c r="R356" i="21"/>
  <c r="R343" i="21"/>
  <c r="R330" i="21"/>
  <c r="R317" i="21"/>
  <c r="R251" i="21"/>
  <c r="R238" i="21"/>
  <c r="R225" i="21"/>
  <c r="R212" i="21"/>
  <c r="R199" i="21"/>
  <c r="R186" i="21"/>
  <c r="R160" i="21"/>
  <c r="R147" i="21"/>
  <c r="R134" i="21"/>
  <c r="R121" i="21"/>
  <c r="R108" i="21"/>
  <c r="R95" i="21"/>
  <c r="R82" i="21"/>
  <c r="R69" i="21"/>
  <c r="R56" i="21"/>
  <c r="R30" i="21"/>
  <c r="R17" i="21"/>
  <c r="V62" i="7" l="1"/>
  <c r="V63" i="7" s="1"/>
  <c r="U60" i="7"/>
  <c r="U61" i="7" s="1"/>
  <c r="W70" i="7" l="1"/>
  <c r="X66" i="3" l="1"/>
  <c r="X67" i="3"/>
  <c r="X68" i="3"/>
  <c r="X69" i="3"/>
  <c r="X70" i="3"/>
  <c r="X71" i="3"/>
  <c r="X72" i="3"/>
  <c r="X73" i="3"/>
  <c r="X74" i="3"/>
  <c r="X75" i="3"/>
  <c r="X76" i="3"/>
  <c r="X77" i="3"/>
  <c r="X78" i="3"/>
  <c r="X79" i="3"/>
  <c r="X80" i="3"/>
  <c r="X81" i="3"/>
  <c r="X82" i="3"/>
  <c r="X83" i="3"/>
  <c r="X84" i="3"/>
  <c r="X85" i="3"/>
  <c r="X86" i="3"/>
  <c r="X87" i="3"/>
  <c r="X88" i="3"/>
  <c r="X89" i="3"/>
  <c r="X90" i="3"/>
  <c r="X91" i="3"/>
</calcChain>
</file>

<file path=xl/sharedStrings.xml><?xml version="1.0" encoding="utf-8"?>
<sst xmlns="http://schemas.openxmlformats.org/spreadsheetml/2006/main" count="1769" uniqueCount="456">
  <si>
    <t>選択肢</t>
    <rPh sb="0" eb="3">
      <t>センタクシ</t>
    </rPh>
    <phoneticPr fontId="3"/>
  </si>
  <si>
    <t>合計</t>
  </si>
  <si>
    <t>16～19歳</t>
  </si>
  <si>
    <t>20～29歳</t>
  </si>
  <si>
    <t>30～39歳</t>
  </si>
  <si>
    <t>40～49歳</t>
  </si>
  <si>
    <t>50～59歳</t>
  </si>
  <si>
    <t>60～64歳</t>
  </si>
  <si>
    <t>65～69歳</t>
  </si>
  <si>
    <t>70～74歳</t>
  </si>
  <si>
    <t>（無効回答）</t>
  </si>
  <si>
    <t>全体</t>
  </si>
  <si>
    <t>地震への災害対策</t>
  </si>
  <si>
    <t>風水害などへの災害対策</t>
  </si>
  <si>
    <t>高齢者の福祉</t>
  </si>
  <si>
    <t>子育て支援サービス</t>
  </si>
  <si>
    <t>医療体制の充実</t>
  </si>
  <si>
    <t>道路の整備（新設，拡幅を伴う改良）</t>
  </si>
  <si>
    <t>防犯対策</t>
  </si>
  <si>
    <t>小・中学校の教育</t>
  </si>
  <si>
    <t>緑や自然環境の保全</t>
  </si>
  <si>
    <t>既設道路の維持管理（損傷した部分の補修，清掃，点検等）</t>
  </si>
  <si>
    <t>行政サービスのデジタル化の取組</t>
  </si>
  <si>
    <t>就労などの面で困難をかかえる若者への支援</t>
  </si>
  <si>
    <t>公園や遊び場</t>
  </si>
  <si>
    <t>ごみ処理</t>
  </si>
  <si>
    <t>街並み・景観</t>
  </si>
  <si>
    <t>自宅周辺の居住環境（バリアフリーや耐震化など，ハード面の整備）</t>
  </si>
  <si>
    <t>障害者の福祉</t>
  </si>
  <si>
    <t>ひとり親家庭への生活・経済面の支援</t>
  </si>
  <si>
    <t>火災などへの消防対策</t>
  </si>
  <si>
    <t>日常の買い物の便利さ</t>
  </si>
  <si>
    <t>中心市街地（調布・布田・国領駅周辺）の活気・にぎわい</t>
  </si>
  <si>
    <t>健康診断などの保健サービス</t>
  </si>
  <si>
    <t>職員数の見直しや職員給与の適正化の取組</t>
  </si>
  <si>
    <t>支出の節減，収入の確保，受益者負担の適正化など</t>
  </si>
  <si>
    <t>図書館</t>
  </si>
  <si>
    <t>ホームページの見やすさ</t>
  </si>
  <si>
    <t>市内工業・商業などの活力</t>
  </si>
  <si>
    <t>生活環境（騒音・悪臭・野焼きなどへの対策）</t>
  </si>
  <si>
    <t>青少年の非行防止や健全育成対策</t>
  </si>
  <si>
    <t>窓口・電話における職員の対応</t>
  </si>
  <si>
    <t>女性の社会参加・参画</t>
  </si>
  <si>
    <t>調布市花火大会（映画のまち調布花火）</t>
  </si>
  <si>
    <t>市内中小企業に対する支援</t>
  </si>
  <si>
    <t>市報，ホームページ，フェイスブック，調布エフエムなどを活用した市政情報の発信</t>
  </si>
  <si>
    <t>2050年ゼロカーボンシティの実現に向けた取組</t>
  </si>
  <si>
    <t>多様な性（性的マイノリティなど）の理解への取組</t>
  </si>
  <si>
    <t>民間活力の活用の推進など簡素で効率的な組織づくりの取組</t>
  </si>
  <si>
    <t>公共施設等の総合的なマネジメントに関する取組</t>
  </si>
  <si>
    <t>労働セミナーや就職面接会の開催など，雇用・就職に向けた取組</t>
  </si>
  <si>
    <t>たづくりを中心とした生涯学習</t>
  </si>
  <si>
    <t>深大寺地域などの観光振興</t>
  </si>
  <si>
    <t>グリーンホール・たづくり・せんがわ劇場などを中心とした芸術・文化活動</t>
  </si>
  <si>
    <t>行政評価の取組</t>
  </si>
  <si>
    <t>歴史・文化財の保存や継承</t>
  </si>
  <si>
    <t>人権に関する啓発・相談</t>
  </si>
  <si>
    <t>平和・国際交流の取組</t>
  </si>
  <si>
    <t>スポーツ振興</t>
  </si>
  <si>
    <t>「映画のまち調布（映画・映像を“つくる・楽しむ・学ぶ”まち）」を進める取組</t>
  </si>
  <si>
    <t>市民参加と協働の取組</t>
  </si>
  <si>
    <t>地域コミュニティ（自治会・地区協議会など）の活動支援</t>
  </si>
  <si>
    <t>公民館</t>
  </si>
  <si>
    <t>共生社会の充実・パラハートちょうふの取組</t>
  </si>
  <si>
    <t>（上段：実数（人），下段：構成比）</t>
    <rPh sb="1" eb="3">
      <t>ジョウダン</t>
    </rPh>
    <rPh sb="4" eb="6">
      <t>ジッスウ</t>
    </rPh>
    <rPh sb="7" eb="8">
      <t>ニン</t>
    </rPh>
    <rPh sb="10" eb="12">
      <t>ゲダン</t>
    </rPh>
    <rPh sb="13" eb="16">
      <t>コウセイヒ</t>
    </rPh>
    <phoneticPr fontId="5"/>
  </si>
  <si>
    <t>回答割合が最も高い：</t>
    <rPh sb="0" eb="2">
      <t>カイトウ</t>
    </rPh>
    <rPh sb="2" eb="4">
      <t>ワリアイ</t>
    </rPh>
    <rPh sb="5" eb="6">
      <t>モット</t>
    </rPh>
    <rPh sb="7" eb="8">
      <t>タカ</t>
    </rPh>
    <phoneticPr fontId="5"/>
  </si>
  <si>
    <t>回答割合が２番目に高い：</t>
    <rPh sb="0" eb="2">
      <t>カイトウ</t>
    </rPh>
    <rPh sb="2" eb="4">
      <t>ワリアイ</t>
    </rPh>
    <rPh sb="6" eb="8">
      <t>バンメ</t>
    </rPh>
    <rPh sb="9" eb="10">
      <t>タカ</t>
    </rPh>
    <phoneticPr fontId="5"/>
  </si>
  <si>
    <t>市報，ホームページ，フェイスブック，調布
エフエムなどを活用した市政情報の発信</t>
    <phoneticPr fontId="3"/>
  </si>
  <si>
    <t>不満である</t>
  </si>
  <si>
    <t>どちらかといえば
不満である</t>
    <phoneticPr fontId="3"/>
  </si>
  <si>
    <t>どちらかといえば
満足している</t>
    <phoneticPr fontId="3"/>
  </si>
  <si>
    <t>満足している</t>
  </si>
  <si>
    <t>表側＼表頭</t>
    <rPh sb="0" eb="2">
      <t>ヒョウソク</t>
    </rPh>
    <rPh sb="3" eb="5">
      <t>ヒョウトウ</t>
    </rPh>
    <phoneticPr fontId="3"/>
  </si>
  <si>
    <t>凡例</t>
    <rPh sb="0" eb="2">
      <t>ハンレイ</t>
    </rPh>
    <phoneticPr fontId="6"/>
  </si>
  <si>
    <t>最優先かつ重点的に取り組むべきである</t>
  </si>
  <si>
    <t>優先して取り組むべきである</t>
  </si>
  <si>
    <t>現状の取組を維持すればよい</t>
  </si>
  <si>
    <t>他の取組を優先すべきである</t>
  </si>
  <si>
    <t>現状の取組を
維持すればよい</t>
    <phoneticPr fontId="3"/>
  </si>
  <si>
    <t>他の取組を優先
すべきである</t>
    <phoneticPr fontId="3"/>
  </si>
  <si>
    <t>優先して取り組む
べきである</t>
    <phoneticPr fontId="3"/>
  </si>
  <si>
    <t>最優先かつ重点的に
取り組むべきである</t>
    <phoneticPr fontId="3"/>
  </si>
  <si>
    <t>「映画のまち調布（映画・映像を“つくる・
楽しむ・学ぶ”まち）」を進める取組</t>
    <phoneticPr fontId="3"/>
  </si>
  <si>
    <t>労働セミナーや就職面接会の開催
など，雇用・就職に向けた取組</t>
    <phoneticPr fontId="3"/>
  </si>
  <si>
    <t>公共施設等の総合的な
マネジメントに関する取組</t>
    <phoneticPr fontId="3"/>
  </si>
  <si>
    <t>支出の節減，収入の確保，
受益者負担の適正化など</t>
    <phoneticPr fontId="3"/>
  </si>
  <si>
    <t>自宅周辺の居住環境（バリアフリー
や耐震化など，ハード面の整備）</t>
    <phoneticPr fontId="3"/>
  </si>
  <si>
    <t>既設道路の維持管理（損傷した
部分の補修，清掃，点検等）</t>
    <phoneticPr fontId="3"/>
  </si>
  <si>
    <t>「満足している」＋「どちらかといえば満足している」</t>
    <rPh sb="1" eb="3">
      <t>マンゾク</t>
    </rPh>
    <rPh sb="18" eb="20">
      <t>マンゾク</t>
    </rPh>
    <phoneticPr fontId="3"/>
  </si>
  <si>
    <t>「最優先かつ重点的に取り組むべきである」＋「優先して取り組むべきである」</t>
    <phoneticPr fontId="3"/>
  </si>
  <si>
    <t>第８節</t>
    <phoneticPr fontId="3"/>
  </si>
  <si>
    <t>第７節</t>
    <phoneticPr fontId="3"/>
  </si>
  <si>
    <t>「映画のまち調布」を進める取組</t>
    <phoneticPr fontId="3"/>
  </si>
  <si>
    <t>第６節</t>
    <phoneticPr fontId="3"/>
  </si>
  <si>
    <t>第５節</t>
    <phoneticPr fontId="3"/>
  </si>
  <si>
    <t>第４節</t>
    <phoneticPr fontId="3"/>
  </si>
  <si>
    <t>第３節</t>
    <phoneticPr fontId="3"/>
  </si>
  <si>
    <t>第２節</t>
    <phoneticPr fontId="3"/>
  </si>
  <si>
    <t>第１節</t>
    <rPh sb="0" eb="1">
      <t>ダイ</t>
    </rPh>
    <rPh sb="2" eb="3">
      <t>セツ</t>
    </rPh>
    <phoneticPr fontId="3"/>
  </si>
  <si>
    <t>分野別計画</t>
    <rPh sb="0" eb="3">
      <t>ブンヤベツ</t>
    </rPh>
    <rPh sb="3" eb="5">
      <t>ケイカク</t>
    </rPh>
    <phoneticPr fontId="3"/>
  </si>
  <si>
    <t>（スコア / 順位）</t>
    <rPh sb="7" eb="9">
      <t>ジュンイ</t>
    </rPh>
    <phoneticPr fontId="3"/>
  </si>
  <si>
    <t>満足度スコア</t>
    <phoneticPr fontId="3"/>
  </si>
  <si>
    <t>自宅周辺の居住環境</t>
    <phoneticPr fontId="3"/>
  </si>
  <si>
    <t>市報，ホームページなどを活用した市政情報の発信</t>
    <phoneticPr fontId="3"/>
  </si>
  <si>
    <t>回答者数</t>
  </si>
  <si>
    <t>53.</t>
  </si>
  <si>
    <t>15.</t>
  </si>
  <si>
    <t>19.</t>
  </si>
  <si>
    <t>20.</t>
  </si>
  <si>
    <t>43.</t>
  </si>
  <si>
    <t>26.</t>
  </si>
  <si>
    <t>18.</t>
  </si>
  <si>
    <t>39.</t>
  </si>
  <si>
    <t>40.</t>
  </si>
  <si>
    <t>28.</t>
  </si>
  <si>
    <t>51.</t>
  </si>
  <si>
    <t>27.</t>
  </si>
  <si>
    <t>24.</t>
  </si>
  <si>
    <t>17.</t>
  </si>
  <si>
    <t>12.</t>
  </si>
  <si>
    <t>50.</t>
  </si>
  <si>
    <t>46.</t>
  </si>
  <si>
    <t>42.</t>
  </si>
  <si>
    <t>35.</t>
  </si>
  <si>
    <t>44.</t>
  </si>
  <si>
    <t>23.</t>
  </si>
  <si>
    <t>25.</t>
  </si>
  <si>
    <t>41.</t>
  </si>
  <si>
    <t>47.</t>
  </si>
  <si>
    <t>8.</t>
  </si>
  <si>
    <t>38.</t>
  </si>
  <si>
    <t>22.</t>
  </si>
  <si>
    <t>45.</t>
  </si>
  <si>
    <t>16.</t>
  </si>
  <si>
    <t>52.</t>
  </si>
  <si>
    <t>48.</t>
  </si>
  <si>
    <t>13.</t>
  </si>
  <si>
    <t>30.</t>
  </si>
  <si>
    <t>21.</t>
  </si>
  <si>
    <t>3.</t>
  </si>
  <si>
    <t>6.</t>
  </si>
  <si>
    <t>11.</t>
  </si>
  <si>
    <t>31.</t>
  </si>
  <si>
    <t>29.</t>
  </si>
  <si>
    <t>37.</t>
  </si>
  <si>
    <t>36.</t>
  </si>
  <si>
    <t>9.</t>
  </si>
  <si>
    <t>49.</t>
  </si>
  <si>
    <t>33.</t>
  </si>
  <si>
    <t>34.</t>
  </si>
  <si>
    <t>7.</t>
  </si>
  <si>
    <t>4.</t>
  </si>
  <si>
    <t>32.</t>
  </si>
  <si>
    <t>14.</t>
  </si>
  <si>
    <t>5.</t>
  </si>
  <si>
    <t>10.</t>
  </si>
  <si>
    <t>1.</t>
  </si>
  <si>
    <t>優先度スコア</t>
    <rPh sb="0" eb="3">
      <t>ユウセンド</t>
    </rPh>
    <phoneticPr fontId="3"/>
  </si>
  <si>
    <t>（スコア／順位）</t>
    <rPh sb="5" eb="7">
      <t>ジュンイ</t>
    </rPh>
    <phoneticPr fontId="3"/>
  </si>
  <si>
    <t>合計</t>
    <rPh sb="0" eb="2">
      <t>ゴウケイ</t>
    </rPh>
    <phoneticPr fontId="3"/>
  </si>
  <si>
    <t>どちらかといえば満足している</t>
  </si>
  <si>
    <t>どちらかといえば不満である</t>
  </si>
  <si>
    <t>無効回答</t>
  </si>
  <si>
    <t>満足度</t>
    <rPh sb="0" eb="3">
      <t>マンゾクド</t>
    </rPh>
    <phoneticPr fontId="18"/>
  </si>
  <si>
    <t>優先度</t>
    <rPh sb="0" eb="3">
      <t>ユウセンド</t>
    </rPh>
    <phoneticPr fontId="18"/>
  </si>
  <si>
    <t>4.防犯対策</t>
  </si>
  <si>
    <t>5.子育て支援サービス</t>
  </si>
  <si>
    <t>7.小・中学校の教育</t>
  </si>
  <si>
    <t>8.青少年の健全育成対策</t>
    <phoneticPr fontId="3"/>
  </si>
  <si>
    <t>12.雇用・就職</t>
    <phoneticPr fontId="3"/>
  </si>
  <si>
    <t>16.図書館</t>
  </si>
  <si>
    <t>平均</t>
    <rPh sb="0" eb="2">
      <t>ヘイキン</t>
    </rPh>
    <phoneticPr fontId="3"/>
  </si>
  <si>
    <t>平均用座標</t>
    <rPh sb="0" eb="3">
      <t>ヘイキンヨウ</t>
    </rPh>
    <rPh sb="3" eb="5">
      <t>ザヒョウ</t>
    </rPh>
    <phoneticPr fontId="3"/>
  </si>
  <si>
    <t>X座標</t>
    <rPh sb="1" eb="3">
      <t>ザヒョウ</t>
    </rPh>
    <phoneticPr fontId="3"/>
  </si>
  <si>
    <t>Y座標</t>
    <rPh sb="1" eb="3">
      <t>ザヒョウ</t>
    </rPh>
    <phoneticPr fontId="3"/>
  </si>
  <si>
    <t>満足度開始</t>
    <rPh sb="0" eb="3">
      <t>マンゾクド</t>
    </rPh>
    <rPh sb="3" eb="5">
      <t>カイシ</t>
    </rPh>
    <phoneticPr fontId="3"/>
  </si>
  <si>
    <t>満足度終了</t>
    <rPh sb="0" eb="3">
      <t>マンゾクド</t>
    </rPh>
    <rPh sb="3" eb="5">
      <t>シュウリョウ</t>
    </rPh>
    <phoneticPr fontId="3"/>
  </si>
  <si>
    <t>優先度開始</t>
    <rPh sb="0" eb="3">
      <t>ユウセンド</t>
    </rPh>
    <rPh sb="3" eb="5">
      <t>カイシ</t>
    </rPh>
    <phoneticPr fontId="3"/>
  </si>
  <si>
    <t>優先度終了</t>
    <rPh sb="0" eb="3">
      <t>ユウセンド</t>
    </rPh>
    <rPh sb="3" eb="5">
      <t>シュウリョウ</t>
    </rPh>
    <phoneticPr fontId="3"/>
  </si>
  <si>
    <t>10.高齢者の福祉</t>
  </si>
  <si>
    <t>11.障害者の福祉</t>
  </si>
  <si>
    <t>18.スポーツ振興</t>
  </si>
  <si>
    <t>19.公民館</t>
  </si>
  <si>
    <t>45.ホームページの見やすさ</t>
  </si>
  <si>
    <t>1.地震対策</t>
    <phoneticPr fontId="3"/>
  </si>
  <si>
    <t>2.風水害対策</t>
    <phoneticPr fontId="3"/>
  </si>
  <si>
    <t>3.消防対策</t>
    <phoneticPr fontId="3"/>
  </si>
  <si>
    <t>6.ひとり親家庭への支援</t>
    <phoneticPr fontId="3"/>
  </si>
  <si>
    <t>13.保健サービス</t>
    <phoneticPr fontId="3"/>
  </si>
  <si>
    <t>17.生涯学習</t>
    <phoneticPr fontId="3"/>
  </si>
  <si>
    <t>20.地域コミュニティ</t>
    <phoneticPr fontId="3"/>
  </si>
  <si>
    <t>43.市民参加と協働</t>
    <phoneticPr fontId="3"/>
  </si>
  <si>
    <t>44.市政情報の発信</t>
    <phoneticPr fontId="3"/>
  </si>
  <si>
    <t>46.簡素で効率的な組織づくり</t>
    <phoneticPr fontId="3"/>
  </si>
  <si>
    <t>49.行政サービスのデジタル化</t>
    <phoneticPr fontId="3"/>
  </si>
  <si>
    <t>50.公共施設等マネジメント</t>
    <phoneticPr fontId="3"/>
  </si>
  <si>
    <t>51.行政評価</t>
    <phoneticPr fontId="3"/>
  </si>
  <si>
    <t>52.支出の節減，収入の確保</t>
    <phoneticPr fontId="3"/>
  </si>
  <si>
    <t>重点維持分野</t>
    <rPh sb="0" eb="2">
      <t>ジュウテン</t>
    </rPh>
    <rPh sb="2" eb="6">
      <t>イジブンヤ</t>
    </rPh>
    <phoneticPr fontId="3"/>
  </si>
  <si>
    <t>維持分野</t>
    <rPh sb="0" eb="4">
      <t>イジブンヤ</t>
    </rPh>
    <phoneticPr fontId="3"/>
  </si>
  <si>
    <t>重点改善分野</t>
    <rPh sb="0" eb="6">
      <t>ジュウテンカイゼンブンヤ</t>
    </rPh>
    <phoneticPr fontId="3"/>
  </si>
  <si>
    <t>改善分野</t>
    <rPh sb="0" eb="4">
      <t>カイゼンブンヤ</t>
    </rPh>
    <phoneticPr fontId="3"/>
  </si>
  <si>
    <t>項目数</t>
    <rPh sb="0" eb="3">
      <t>コウモクスウ</t>
    </rPh>
    <phoneticPr fontId="3"/>
  </si>
  <si>
    <t>基本目標１</t>
  </si>
  <si>
    <t>基本目標２</t>
  </si>
  <si>
    <t>基本目標３</t>
  </si>
  <si>
    <t>基本目標４</t>
  </si>
  <si>
    <t>基本目標５</t>
  </si>
  <si>
    <t>基本目標６</t>
  </si>
  <si>
    <t>基本目標７</t>
  </si>
  <si>
    <t>基本目標８</t>
  </si>
  <si>
    <t>共生社会の充実・
パラハートちょうふの取組</t>
    <phoneticPr fontId="3"/>
  </si>
  <si>
    <t>2050年ゼロカーボンシティの
実現に向けた取組</t>
    <phoneticPr fontId="3"/>
  </si>
  <si>
    <t>生活環境（騒音・悪臭・
野焼きなどへの対策）</t>
    <phoneticPr fontId="3"/>
  </si>
  <si>
    <t>民間活力の活用の推進など簡素で
効率的な組織づくりの取組</t>
    <phoneticPr fontId="3"/>
  </si>
  <si>
    <t>職員数の見直しや職員
給与の適正化の取組</t>
    <phoneticPr fontId="3"/>
  </si>
  <si>
    <t>最優先かつ重点的に
取り組むべきである</t>
  </si>
  <si>
    <t>優先して取り組む
べきである</t>
  </si>
  <si>
    <t>現状の取組を
維持すればよい</t>
  </si>
  <si>
    <t>他の取組を優先
すべきである</t>
  </si>
  <si>
    <t>取組項目</t>
    <rPh sb="0" eb="4">
      <t>トリクミコウモク</t>
    </rPh>
    <phoneticPr fontId="3"/>
  </si>
  <si>
    <t>満足度</t>
    <rPh sb="0" eb="3">
      <t>マンゾクド</t>
    </rPh>
    <phoneticPr fontId="24"/>
  </si>
  <si>
    <t>優先度</t>
    <rPh sb="0" eb="3">
      <t>ユウセンド</t>
    </rPh>
    <phoneticPr fontId="24"/>
  </si>
  <si>
    <t>取組項目</t>
    <rPh sb="0" eb="2">
      <t>トリクミ</t>
    </rPh>
    <rPh sb="2" eb="3">
      <t>コウ</t>
    </rPh>
    <rPh sb="3" eb="4">
      <t>モク</t>
    </rPh>
    <phoneticPr fontId="20"/>
  </si>
  <si>
    <t>X軸</t>
    <rPh sb="1" eb="2">
      <t>ジク</t>
    </rPh>
    <phoneticPr fontId="20"/>
  </si>
  <si>
    <t>Y軸</t>
    <rPh sb="1" eb="2">
      <t>ジク</t>
    </rPh>
    <phoneticPr fontId="20"/>
  </si>
  <si>
    <t>行革プラン２０１９</t>
    <phoneticPr fontId="3"/>
  </si>
  <si>
    <t>H27</t>
  </si>
  <si>
    <t>H28</t>
  </si>
  <si>
    <t>H29</t>
  </si>
  <si>
    <t>H30</t>
  </si>
  <si>
    <t>過去平均値</t>
    <rPh sb="0" eb="2">
      <t>カコ</t>
    </rPh>
    <rPh sb="2" eb="5">
      <t>ヘイキンチ</t>
    </rPh>
    <phoneticPr fontId="3"/>
  </si>
  <si>
    <t xml:space="preserve">H26 </t>
  </si>
  <si>
    <t>R1</t>
  </si>
  <si>
    <t>R2</t>
  </si>
  <si>
    <t>※1</t>
    <phoneticPr fontId="3"/>
  </si>
  <si>
    <t>①地震への災害対策</t>
    <phoneticPr fontId="3"/>
  </si>
  <si>
    <t>R3</t>
  </si>
  <si>
    <t>R1</t>
    <phoneticPr fontId="3"/>
  </si>
  <si>
    <t>R3</t>
    <phoneticPr fontId="3"/>
  </si>
  <si>
    <t>14.医療体制</t>
  </si>
  <si>
    <t>14.医療体制</t>
    <phoneticPr fontId="3"/>
  </si>
  <si>
    <t>15.共生社会</t>
  </si>
  <si>
    <t>15.共生社会</t>
    <phoneticPr fontId="3"/>
  </si>
  <si>
    <t>47.職員の対応</t>
  </si>
  <si>
    <t>47.職員の対応</t>
    <phoneticPr fontId="3"/>
  </si>
  <si>
    <t>48.職員数見直し・給与適正化</t>
    <phoneticPr fontId="3"/>
  </si>
  <si>
    <t>グラフ表示内容</t>
    <rPh sb="3" eb="5">
      <t>ヒョウジ</t>
    </rPh>
    <rPh sb="5" eb="7">
      <t>ナイヨウ</t>
    </rPh>
    <phoneticPr fontId="20"/>
  </si>
  <si>
    <t>43.市民参加協働</t>
  </si>
  <si>
    <t>44.市政情報の発信</t>
  </si>
  <si>
    <t>51.行政評価</t>
  </si>
  <si>
    <t>45.ホーム
ページの
見やすさ</t>
    <phoneticPr fontId="3"/>
  </si>
  <si>
    <t>48.職員数見直し・
給与適正化</t>
    <phoneticPr fontId="3"/>
  </si>
  <si>
    <t>52.支出の節減，
収入の確保</t>
    <phoneticPr fontId="3"/>
  </si>
  <si>
    <t>1.地震対策</t>
  </si>
  <si>
    <t>2.風水害対策</t>
  </si>
  <si>
    <t>3.消防対策</t>
  </si>
  <si>
    <t>10.高齢者福祉</t>
  </si>
  <si>
    <t>11.障害者福祉</t>
  </si>
  <si>
    <t>12.雇用・就職</t>
  </si>
  <si>
    <t>13.保健サービス</t>
  </si>
  <si>
    <t>17.生涯学習</t>
  </si>
  <si>
    <t>20.地域コミュニティ</t>
  </si>
  <si>
    <t>5.子育て支援
サービス</t>
    <phoneticPr fontId="3"/>
  </si>
  <si>
    <t>6.ひとり親
家庭への支援</t>
    <phoneticPr fontId="3"/>
  </si>
  <si>
    <t>基本目標１ 共に助け合い，安全・安心に暮らすために</t>
  </si>
  <si>
    <t>基本目標２ 次代を担う子どもたちを安心して育てるために</t>
    <phoneticPr fontId="3"/>
  </si>
  <si>
    <t>基本目標３ だれもが安心して，いきいきと暮らすために</t>
    <phoneticPr fontId="3"/>
  </si>
  <si>
    <t>基本目標４ 身近な学びと交流のあるまちをつくるために</t>
    <phoneticPr fontId="3"/>
  </si>
  <si>
    <t>基本目標５ 地域のつながりの中で，ぬくもりのある暮らしをおくるために</t>
    <phoneticPr fontId="3"/>
  </si>
  <si>
    <t>基本目標６ 地域資源を生かした活力あるまちをつくるために</t>
    <phoneticPr fontId="3"/>
  </si>
  <si>
    <t>基本目標７ 快適でより便利なまちをつくるために</t>
    <phoneticPr fontId="3"/>
  </si>
  <si>
    <t>基本目標８ 環境にやさしく，自然と共生するために</t>
  </si>
  <si>
    <t>R3年度</t>
    <rPh sb="2" eb="4">
      <t>ネンド</t>
    </rPh>
    <phoneticPr fontId="3"/>
  </si>
  <si>
    <t>備考</t>
    <rPh sb="0" eb="2">
      <t>ビコウ</t>
    </rPh>
    <phoneticPr fontId="3"/>
  </si>
  <si>
    <t>基本目標１</t>
    <phoneticPr fontId="3"/>
  </si>
  <si>
    <t>公共施設等の総合的なマネジメントに関する取組</t>
    <phoneticPr fontId="3"/>
  </si>
  <si>
    <t>民間活力の活用の推進など簡素で効率的な組織づくりの取組</t>
    <phoneticPr fontId="3"/>
  </si>
  <si>
    <t>ホームページの見やすさ</t>
    <phoneticPr fontId="3"/>
  </si>
  <si>
    <t>市報，ホームページ，フェイスブック，調布エフエムなどを活用した市政情報の発信</t>
    <phoneticPr fontId="3"/>
  </si>
  <si>
    <t>緑や自然環境の保全</t>
    <phoneticPr fontId="3"/>
  </si>
  <si>
    <t>既設道路の維持管理（損傷した部分の補修，清掃，点検等）</t>
    <phoneticPr fontId="3"/>
  </si>
  <si>
    <t>道路の整備（新設，拡幅を伴う改良）</t>
    <phoneticPr fontId="3"/>
  </si>
  <si>
    <t>自宅周辺の居住環境（バリアフリーや耐震化など，ハード面の整備）</t>
    <phoneticPr fontId="3"/>
  </si>
  <si>
    <t>市内中小企業に対する支援</t>
    <phoneticPr fontId="3"/>
  </si>
  <si>
    <t>医療体制の充実</t>
    <phoneticPr fontId="3"/>
  </si>
  <si>
    <t>風水害などへの災害対策</t>
    <phoneticPr fontId="3"/>
  </si>
  <si>
    <t>地震への災害対策</t>
    <phoneticPr fontId="3"/>
  </si>
  <si>
    <t>公園や遊び場</t>
    <phoneticPr fontId="3"/>
  </si>
  <si>
    <t>火災などへの消防対策</t>
    <phoneticPr fontId="3"/>
  </si>
  <si>
    <t>多様な性（性的マイノリティなど）の理解への取組</t>
    <phoneticPr fontId="3"/>
  </si>
  <si>
    <t>2050年ゼロカーボンシティの実現に向けた取組</t>
    <phoneticPr fontId="3"/>
  </si>
  <si>
    <t>共生社会の充実・パラハートちょうふの取組</t>
    <phoneticPr fontId="3"/>
  </si>
  <si>
    <t>行政サービスのデジタル化の取組</t>
    <phoneticPr fontId="3"/>
  </si>
  <si>
    <t>調布花火（映画のまち調布花火）</t>
    <phoneticPr fontId="3"/>
  </si>
  <si>
    <t>R4年度</t>
    <rPh sb="2" eb="4">
      <t>ネンド</t>
    </rPh>
    <phoneticPr fontId="3"/>
  </si>
  <si>
    <t>R4</t>
  </si>
  <si>
    <t>③風水害などへの災害対策</t>
    <phoneticPr fontId="3"/>
  </si>
  <si>
    <t>④高齢者の福祉</t>
    <phoneticPr fontId="3"/>
  </si>
  <si>
    <t>自宅周辺の居住環境（バリアフリーや
耐震化など，ハード面の整備）</t>
    <phoneticPr fontId="3"/>
  </si>
  <si>
    <t>満足度・優先度スコア散布図</t>
    <rPh sb="0" eb="3">
      <t>マンゾクド</t>
    </rPh>
    <rPh sb="4" eb="7">
      <t>ユウセンド</t>
    </rPh>
    <rPh sb="10" eb="13">
      <t>サンプズ</t>
    </rPh>
    <phoneticPr fontId="3"/>
  </si>
  <si>
    <t>最大</t>
    <rPh sb="0" eb="2">
      <t>サイダイ</t>
    </rPh>
    <phoneticPr fontId="3"/>
  </si>
  <si>
    <t>最小</t>
    <rPh sb="0" eb="2">
      <t>サイショウ</t>
    </rPh>
    <phoneticPr fontId="3"/>
  </si>
  <si>
    <t>分野ﾁｪｯｸ</t>
    <rPh sb="0" eb="2">
      <t>ブンヤ</t>
    </rPh>
    <phoneticPr fontId="3"/>
  </si>
  <si>
    <t>46.簡素で効率的な
組織づくり</t>
    <phoneticPr fontId="3"/>
  </si>
  <si>
    <t>50.公共施設
マネジメント</t>
    <phoneticPr fontId="3"/>
  </si>
  <si>
    <t>参考：令和元年度までの項目</t>
    <rPh sb="0" eb="2">
      <t>サンコウ</t>
    </rPh>
    <rPh sb="3" eb="5">
      <t>レイワ</t>
    </rPh>
    <rPh sb="5" eb="7">
      <t>ガンネン</t>
    </rPh>
    <rPh sb="7" eb="8">
      <t>ド</t>
    </rPh>
    <rPh sb="11" eb="13">
      <t>コウモク</t>
    </rPh>
    <phoneticPr fontId="3"/>
  </si>
  <si>
    <t>⑥（参考）地震，風水害などへの災害対策</t>
    <rPh sb="2" eb="4">
      <t>サンコウ</t>
    </rPh>
    <rPh sb="5" eb="7">
      <t>ジシン</t>
    </rPh>
    <rPh sb="8" eb="11">
      <t>フウスイガイ</t>
    </rPh>
    <rPh sb="15" eb="17">
      <t>サイガイ</t>
    </rPh>
    <rPh sb="17" eb="19">
      <t>タイサク</t>
    </rPh>
    <phoneticPr fontId="5"/>
  </si>
  <si>
    <t>R5年度</t>
    <rPh sb="2" eb="4">
      <t>ネンド</t>
    </rPh>
    <phoneticPr fontId="3"/>
  </si>
  <si>
    <t>R5年度とR4年度の取組項目の比較確認</t>
    <rPh sb="2" eb="4">
      <t>ネンド</t>
    </rPh>
    <rPh sb="7" eb="9">
      <t>ネンド</t>
    </rPh>
    <rPh sb="10" eb="12">
      <t>トリクミ</t>
    </rPh>
    <rPh sb="12" eb="14">
      <t>コウモク</t>
    </rPh>
    <rPh sb="15" eb="17">
      <t>ヒカク</t>
    </rPh>
    <rPh sb="17" eb="19">
      <t>カクニン</t>
    </rPh>
    <phoneticPr fontId="3"/>
  </si>
  <si>
    <t>社会生活を営む上で困難をかかえる子ども・若者への支援</t>
    <phoneticPr fontId="3"/>
  </si>
  <si>
    <t>R5</t>
    <phoneticPr fontId="3"/>
  </si>
  <si>
    <t>R4</t>
    <phoneticPr fontId="3"/>
  </si>
  <si>
    <t>調布花火</t>
  </si>
  <si>
    <t>調布花火</t>
    <phoneticPr fontId="3"/>
  </si>
  <si>
    <t>行革プラン
２０２３</t>
    <phoneticPr fontId="3"/>
  </si>
  <si>
    <t>地域コミュニティ（自治会・地区
協議会など）の活動支援</t>
    <phoneticPr fontId="3"/>
  </si>
  <si>
    <t>中心市街地（調布・布田・国領駅
周辺）の活気・にぎわい</t>
    <phoneticPr fontId="3"/>
  </si>
  <si>
    <t>社会生活を営む上で困難をかかえる
子ども・若者への支援</t>
    <phoneticPr fontId="3"/>
  </si>
  <si>
    <t>多様な性（性的マイノリティなど）
の理解への取組</t>
    <phoneticPr fontId="3"/>
  </si>
  <si>
    <t>問13 普段のくらしの中で感じている「①満足度」をうかがいます。（１つ回答）</t>
    <phoneticPr fontId="3"/>
  </si>
  <si>
    <t>問13 普段のくらしの中で感じている「②優先度」をうかがいます。（１つ回答）</t>
    <rPh sb="20" eb="23">
      <t>ユウセンド</t>
    </rPh>
    <phoneticPr fontId="3"/>
  </si>
  <si>
    <t>社会生活を営む上で困難をかかえる子ども・若者への支援</t>
  </si>
  <si>
    <t>共生社会の充実・パラハート
ちょうふの取組</t>
    <phoneticPr fontId="3"/>
  </si>
  <si>
    <t>社会生活を営む上で困難をかかえる
子ども・若者への支援</t>
    <phoneticPr fontId="3"/>
  </si>
  <si>
    <t>地域コミュニティ（自治会・地区
協議会など）の活動支援</t>
    <phoneticPr fontId="3"/>
  </si>
  <si>
    <t>多様な性（性的マイノリティなど）
の理解への取組</t>
    <phoneticPr fontId="3"/>
  </si>
  <si>
    <t>行革プラン２０２３</t>
    <phoneticPr fontId="3"/>
  </si>
  <si>
    <t>行革プラン２０２３</t>
    <phoneticPr fontId="3"/>
  </si>
  <si>
    <t>※過去6年間</t>
    <rPh sb="0" eb="2">
      <t>カコ</t>
    </rPh>
    <rPh sb="4" eb="6">
      <t>ネンカン</t>
    </rPh>
    <phoneticPr fontId="3"/>
  </si>
  <si>
    <t>R5項目</t>
    <rPh sb="2" eb="4">
      <t>コウモク</t>
    </rPh>
    <phoneticPr fontId="3"/>
  </si>
  <si>
    <t>防犯対策</t>
    <phoneticPr fontId="3"/>
  </si>
  <si>
    <t>小・中学校の教育</t>
    <phoneticPr fontId="3"/>
  </si>
  <si>
    <t>ひとり親家庭への生活・経済面の支援</t>
    <phoneticPr fontId="3"/>
  </si>
  <si>
    <t>緑の保全・創出や自然環境の保護</t>
  </si>
  <si>
    <t>深大寺などの地域資源を生かした観光振興</t>
  </si>
  <si>
    <t>9.子ども・若者への支援</t>
    <phoneticPr fontId="3"/>
  </si>
  <si>
    <t>21.人権に関する啓発・相談</t>
    <phoneticPr fontId="3"/>
  </si>
  <si>
    <t>22.女性の社会参加・参画</t>
    <phoneticPr fontId="3"/>
  </si>
  <si>
    <t>23.多様な性の理解</t>
    <phoneticPr fontId="3"/>
  </si>
  <si>
    <t>24.平和・国際交流</t>
    <phoneticPr fontId="3"/>
  </si>
  <si>
    <t>25.日常の買い物</t>
    <phoneticPr fontId="3"/>
  </si>
  <si>
    <t>26.市内工業・商業</t>
    <phoneticPr fontId="3"/>
  </si>
  <si>
    <t>27.市内中小企業支援</t>
    <phoneticPr fontId="3"/>
  </si>
  <si>
    <t>28.観光振興</t>
    <phoneticPr fontId="3"/>
  </si>
  <si>
    <t>29.調布花火</t>
    <phoneticPr fontId="3"/>
  </si>
  <si>
    <t>30.「映画のまち調布」</t>
    <phoneticPr fontId="3"/>
  </si>
  <si>
    <t>32.歴史・文化財</t>
    <phoneticPr fontId="3"/>
  </si>
  <si>
    <t>33.街並み・景観</t>
    <phoneticPr fontId="3"/>
  </si>
  <si>
    <t>35.居住環境</t>
    <phoneticPr fontId="3"/>
  </si>
  <si>
    <t>36.道路整備</t>
    <phoneticPr fontId="3"/>
  </si>
  <si>
    <t>37.既設道路の維持管理</t>
    <phoneticPr fontId="3"/>
  </si>
  <si>
    <t>38.自然環境</t>
    <phoneticPr fontId="3"/>
  </si>
  <si>
    <t>39.ゼロカーボンシティ</t>
    <phoneticPr fontId="3"/>
  </si>
  <si>
    <t>40.公園や遊び場</t>
    <phoneticPr fontId="3"/>
  </si>
  <si>
    <t>41.ごみ処理</t>
    <phoneticPr fontId="3"/>
  </si>
  <si>
    <t>42.生活環境対策</t>
    <phoneticPr fontId="3"/>
  </si>
  <si>
    <t>基本目標１</t>
    <phoneticPr fontId="3"/>
  </si>
  <si>
    <t>基本目標２</t>
    <phoneticPr fontId="3"/>
  </si>
  <si>
    <t>基本目標３</t>
    <phoneticPr fontId="3"/>
  </si>
  <si>
    <t>基本目標４</t>
    <phoneticPr fontId="3"/>
  </si>
  <si>
    <t>基本目標５</t>
    <phoneticPr fontId="3"/>
  </si>
  <si>
    <t>基本目標６</t>
    <phoneticPr fontId="3"/>
  </si>
  <si>
    <t>基本目標７</t>
    <phoneticPr fontId="3"/>
  </si>
  <si>
    <t>基本目標８</t>
    <phoneticPr fontId="3"/>
  </si>
  <si>
    <t>9.子ども・若者
への支援</t>
    <phoneticPr fontId="3"/>
  </si>
  <si>
    <t>21.人権に関する
啓発・相談</t>
    <phoneticPr fontId="3"/>
  </si>
  <si>
    <t>23.多様な性の理解</t>
    <phoneticPr fontId="3"/>
  </si>
  <si>
    <t>24.平和・国際交流</t>
    <phoneticPr fontId="3"/>
  </si>
  <si>
    <t>38.自然環境</t>
    <phoneticPr fontId="3"/>
  </si>
  <si>
    <t>39.ゼロカーボンシティ</t>
    <phoneticPr fontId="3"/>
  </si>
  <si>
    <t>40.公園や遊び場</t>
    <phoneticPr fontId="3"/>
  </si>
  <si>
    <t>41.ごみ処理</t>
    <phoneticPr fontId="3"/>
  </si>
  <si>
    <t>42.生活環境対策</t>
    <phoneticPr fontId="3"/>
  </si>
  <si>
    <t>33.街並み・景観</t>
    <phoneticPr fontId="3"/>
  </si>
  <si>
    <t>34.中心市街地</t>
    <phoneticPr fontId="3"/>
  </si>
  <si>
    <t>35.居住環境</t>
    <phoneticPr fontId="3"/>
  </si>
  <si>
    <t>36.道路整備</t>
    <phoneticPr fontId="3"/>
  </si>
  <si>
    <t>37.既設道路の
維持管理</t>
    <phoneticPr fontId="3"/>
  </si>
  <si>
    <t>25.日常の買い物</t>
    <phoneticPr fontId="3"/>
  </si>
  <si>
    <t>26.市内工業・商業</t>
    <phoneticPr fontId="3"/>
  </si>
  <si>
    <t>28.観光振興</t>
    <phoneticPr fontId="3"/>
  </si>
  <si>
    <t>30.「映画のまち調布」</t>
    <phoneticPr fontId="3"/>
  </si>
  <si>
    <t>31.芸術・文化活動</t>
    <phoneticPr fontId="3"/>
  </si>
  <si>
    <t>32.歴史・
文化財</t>
    <phoneticPr fontId="3"/>
  </si>
  <si>
    <t>22.女性の社会
参加・参画</t>
    <phoneticPr fontId="3"/>
  </si>
  <si>
    <t>問13-1 あなたは，問13のNo.1～No.52までの取組項目の中で，今後，市がもっと力を入れるべきだと思う取組はどれですか。（５つまで回答）</t>
    <phoneticPr fontId="3"/>
  </si>
  <si>
    <t>問13-1 あなたは，問13のNo.1～No.52までの取組項目の中で，今後，市がもっと力を入れるべきだと思う取組はどれですか。（５つまで回答）</t>
    <phoneticPr fontId="3"/>
  </si>
  <si>
    <t>R6</t>
  </si>
  <si>
    <t>ごみ処理やリサイクル</t>
  </si>
  <si>
    <t>グリーンホール・たづくり・せんがわ劇場
などを中心とした文化芸術活動</t>
    <phoneticPr fontId="3"/>
  </si>
  <si>
    <t>どちらかと
いえば
満足している</t>
    <phoneticPr fontId="3"/>
  </si>
  <si>
    <t>どちらかと
いえば
不満である</t>
    <phoneticPr fontId="3"/>
  </si>
  <si>
    <t>優先して
取り組む
べきである</t>
    <phoneticPr fontId="3"/>
  </si>
  <si>
    <t>最優先かつ重
点的に取り組
むべきである</t>
    <phoneticPr fontId="3"/>
  </si>
  <si>
    <t>自宅周辺の居住環境</t>
    <phoneticPr fontId="3"/>
  </si>
  <si>
    <t>「映画のまち調布」を進める取組</t>
    <phoneticPr fontId="3"/>
  </si>
  <si>
    <t>グリーンホールなどを中心とした文化芸術活動</t>
    <phoneticPr fontId="3"/>
  </si>
  <si>
    <t>市報，ホームページなどを活用した市政情報の発信</t>
    <phoneticPr fontId="3"/>
  </si>
  <si>
    <t>地震への災害対策</t>
    <phoneticPr fontId="3"/>
  </si>
  <si>
    <t>②防犯対策</t>
    <phoneticPr fontId="3"/>
  </si>
  <si>
    <t>⑤子育て支援サービス</t>
    <phoneticPr fontId="3"/>
  </si>
  <si>
    <t>全体</t>
    <phoneticPr fontId="3"/>
  </si>
  <si>
    <t>高齢者の福祉</t>
    <phoneticPr fontId="3"/>
  </si>
  <si>
    <t>子育て支援サービス</t>
    <phoneticPr fontId="3"/>
  </si>
  <si>
    <t>日常の買い物の便利さ</t>
    <phoneticPr fontId="3"/>
  </si>
  <si>
    <t>緑の保全・創出や自然環境の保護</t>
    <phoneticPr fontId="3"/>
  </si>
  <si>
    <t>健康診断などの保健サービス</t>
    <phoneticPr fontId="3"/>
  </si>
  <si>
    <t>街並み・景観</t>
    <phoneticPr fontId="3"/>
  </si>
  <si>
    <t>ごみ処理やリサイクル</t>
    <phoneticPr fontId="3"/>
  </si>
  <si>
    <t>障害者の福祉</t>
    <phoneticPr fontId="3"/>
  </si>
  <si>
    <t>図書館</t>
    <phoneticPr fontId="3"/>
  </si>
  <si>
    <t>中心市街地（調布・布田・国領駅周辺）の活気・にぎわい</t>
    <phoneticPr fontId="3"/>
  </si>
  <si>
    <t>青少年の非行防止や健全育成対策</t>
    <phoneticPr fontId="3"/>
  </si>
  <si>
    <t>市内工業・商業などの活力</t>
    <phoneticPr fontId="3"/>
  </si>
  <si>
    <t>支出の節減，収入の確保，受益者負担の適正化など</t>
    <phoneticPr fontId="3"/>
  </si>
  <si>
    <t>深大寺などの地域資源を生かした観光振興</t>
    <phoneticPr fontId="3"/>
  </si>
  <si>
    <t>職員数の見直しや職員給与の適正化の取組</t>
    <phoneticPr fontId="3"/>
  </si>
  <si>
    <t>女性の社会参加・参画</t>
    <phoneticPr fontId="3"/>
  </si>
  <si>
    <t>生活環境（騒音・悪臭・野焼きなどへの対策）</t>
    <phoneticPr fontId="3"/>
  </si>
  <si>
    <t>地域コミュニティ（自治会・地区協議会など）の活動支援</t>
    <phoneticPr fontId="3"/>
  </si>
  <si>
    <t>スポーツ振興</t>
    <phoneticPr fontId="3"/>
  </si>
  <si>
    <t>「映画のまち調布（映画・映像を“つくる・楽しむ・学ぶ”まち）」を進める取組</t>
    <phoneticPr fontId="3"/>
  </si>
  <si>
    <t>グリーンホール・たづくり・せんがわ劇場などを中心とした文化芸術活動</t>
    <phoneticPr fontId="3"/>
  </si>
  <si>
    <t>歴史・文化財の保存や継承</t>
    <phoneticPr fontId="3"/>
  </si>
  <si>
    <t>たづくりを中心とした生涯学習</t>
    <phoneticPr fontId="3"/>
  </si>
  <si>
    <t>窓口・電話における職員の対応</t>
    <phoneticPr fontId="3"/>
  </si>
  <si>
    <t>人権に関する啓発・相談</t>
    <phoneticPr fontId="3"/>
  </si>
  <si>
    <t>労働セミナーや就職面接会の開催など，雇用・就職に向けた取組</t>
    <phoneticPr fontId="3"/>
  </si>
  <si>
    <t>行政評価の取組</t>
    <phoneticPr fontId="3"/>
  </si>
  <si>
    <t>市民参加と協働の取組</t>
    <phoneticPr fontId="3"/>
  </si>
  <si>
    <t>平和・国際交流の取組</t>
    <phoneticPr fontId="3"/>
  </si>
  <si>
    <t>公民館</t>
    <phoneticPr fontId="3"/>
  </si>
  <si>
    <t>（無効回答）</t>
    <phoneticPr fontId="3"/>
  </si>
  <si>
    <t>75歳
以上</t>
    <phoneticPr fontId="3"/>
  </si>
  <si>
    <t>満足度(R1)</t>
    <rPh sb="0" eb="3">
      <t>マンゾクド</t>
    </rPh>
    <phoneticPr fontId="20"/>
  </si>
  <si>
    <t>優先度(R1)</t>
    <rPh sb="0" eb="3">
      <t>ユウセンド</t>
    </rPh>
    <phoneticPr fontId="20"/>
  </si>
  <si>
    <t>満足度(R6)</t>
    <rPh sb="0" eb="3">
      <t>マンゾクド</t>
    </rPh>
    <phoneticPr fontId="20"/>
  </si>
  <si>
    <t>優先度(R6)</t>
    <rPh sb="0" eb="3">
      <t>ユウセンド</t>
    </rPh>
    <phoneticPr fontId="20"/>
  </si>
  <si>
    <t>グリーンホール・たづくり・せんがわ劇場などを中心とした芸術・文化活動</t>
    <phoneticPr fontId="3"/>
  </si>
  <si>
    <t>49.行政
サービスの
デジタル化</t>
    <phoneticPr fontId="3"/>
  </si>
  <si>
    <t>18.スポーツ
振興</t>
    <phoneticPr fontId="3"/>
  </si>
  <si>
    <t>27.市内中小
企業支援</t>
    <phoneticPr fontId="3"/>
  </si>
  <si>
    <t>深大寺地域などの観光振興</t>
    <phoneticPr fontId="3"/>
  </si>
  <si>
    <t>ごみ処理</t>
    <phoneticPr fontId="3"/>
  </si>
  <si>
    <t>支出の節減，収入の確保，
受益者負担の適正化など</t>
  </si>
  <si>
    <t>中心市街地（調布・布田・国領駅
周辺）の活気・にぎわい</t>
  </si>
  <si>
    <t>行革
プラン2023</t>
    <phoneticPr fontId="3"/>
  </si>
  <si>
    <t>グリーンホール・たづくり・せんがわ
劇場などを中心とした文化芸術活動</t>
    <phoneticPr fontId="3"/>
  </si>
  <si>
    <t>深大寺などの地域資源を
生かした観光振興</t>
    <rPh sb="6" eb="10">
      <t>チイキシゲン</t>
    </rPh>
    <rPh sb="12" eb="13">
      <t>イ</t>
    </rPh>
    <phoneticPr fontId="3"/>
  </si>
  <si>
    <t>緑の保全・創出や自然環境の保全</t>
  </si>
  <si>
    <t>緑の保全・創出や自然環境の保全</t>
    <rPh sb="2" eb="4">
      <t>ホゼン</t>
    </rPh>
    <rPh sb="5" eb="7">
      <t>ソウシュツ</t>
    </rPh>
    <phoneticPr fontId="3"/>
  </si>
  <si>
    <t>緑の保全・創出や自然環境の保全</t>
    <phoneticPr fontId="3"/>
  </si>
  <si>
    <t>2.</t>
  </si>
  <si>
    <t>グリーンホールなどを中心とした文化芸術活動</t>
  </si>
  <si>
    <t>31.文化芸術活動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</si>
</sst>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quot;"/>
    <numFmt numFmtId="178" formatCode="0.0%"/>
    <numFmt numFmtId="179" formatCode="0.0"/>
    <numFmt numFmtId="180" formatCode="0.000"/>
    <numFmt numFmtId="181" formatCode="#,##0_ "/>
    <numFmt numFmtId="182" formatCode="0.00_ "/>
    <numFmt numFmtId="183" formatCode="0.000_ "/>
  </numFmts>
  <fonts count="38" x14ac:knownFonts="1">
    <font>
      <sz val="11"/>
      <color theme="1"/>
      <name val="ＭＳ ゴシック"/>
      <family val="2"/>
      <charset val="128"/>
    </font>
    <font>
      <sz val="11"/>
      <color theme="1"/>
      <name val="游ゴシック"/>
      <family val="2"/>
      <charset val="128"/>
      <scheme val="minor"/>
    </font>
    <font>
      <sz val="12"/>
      <name val="游ゴシック"/>
      <family val="3"/>
      <charset val="128"/>
    </font>
    <font>
      <sz val="6"/>
      <name val="ＭＳ ゴシック"/>
      <family val="2"/>
      <charset val="128"/>
    </font>
    <font>
      <sz val="12"/>
      <color theme="1"/>
      <name val="游ゴシック"/>
      <family val="3"/>
      <charset val="128"/>
    </font>
    <font>
      <sz val="6"/>
      <name val="游ゴシック"/>
      <family val="2"/>
      <charset val="128"/>
      <scheme val="minor"/>
    </font>
    <font>
      <sz val="18"/>
      <color theme="3"/>
      <name val="游ゴシック Light"/>
      <family val="2"/>
      <charset val="128"/>
      <scheme val="major"/>
    </font>
    <font>
      <sz val="12"/>
      <color theme="1"/>
      <name val="ＭＳ ゴシック"/>
      <family val="2"/>
      <charset val="128"/>
    </font>
    <font>
      <sz val="12"/>
      <color theme="1"/>
      <name val="BIZ UDPゴシック"/>
      <family val="3"/>
      <charset val="128"/>
    </font>
    <font>
      <sz val="9"/>
      <name val="ＭＳ Ｐゴシック"/>
      <family val="3"/>
      <charset val="128"/>
    </font>
    <font>
      <sz val="12"/>
      <name val="BIZ UDPゴシック"/>
      <family val="3"/>
      <charset val="128"/>
    </font>
    <font>
      <sz val="6"/>
      <color theme="1"/>
      <name val="BIZ UDPゴシック"/>
      <family val="3"/>
      <charset val="128"/>
    </font>
    <font>
      <sz val="12"/>
      <color rgb="FFFF0000"/>
      <name val="BIZ UDPゴシック"/>
      <family val="3"/>
      <charset val="128"/>
    </font>
    <font>
      <b/>
      <sz val="12"/>
      <color theme="1"/>
      <name val="游ゴシック"/>
      <family val="3"/>
      <charset val="128"/>
    </font>
    <font>
      <sz val="12"/>
      <color rgb="FFFF0000"/>
      <name val="游ゴシック"/>
      <family val="3"/>
      <charset val="128"/>
    </font>
    <font>
      <sz val="9"/>
      <color theme="1"/>
      <name val="ＭＳ Ｐゴシック"/>
      <family val="2"/>
      <charset val="128"/>
    </font>
    <font>
      <sz val="8"/>
      <color theme="1"/>
      <name val="游ゴシック"/>
      <family val="3"/>
      <charset val="128"/>
    </font>
    <font>
      <sz val="11"/>
      <color theme="1"/>
      <name val="游ゴシック"/>
      <family val="2"/>
      <charset val="128"/>
      <scheme val="minor"/>
    </font>
    <font>
      <sz val="6"/>
      <name val="游ゴシック"/>
      <family val="3"/>
      <charset val="128"/>
      <scheme val="minor"/>
    </font>
    <font>
      <sz val="12"/>
      <name val="ＭＳ ゴシック"/>
      <family val="3"/>
      <charset val="128"/>
    </font>
    <font>
      <sz val="11"/>
      <color rgb="FF9C0006"/>
      <name val="ＭＳ ゴシック"/>
      <family val="2"/>
      <charset val="128"/>
    </font>
    <font>
      <b/>
      <sz val="12"/>
      <color rgb="FFFF0000"/>
      <name val="BIZ UDPゴシック"/>
      <family val="3"/>
      <charset val="128"/>
    </font>
    <font>
      <b/>
      <sz val="12"/>
      <color theme="1"/>
      <name val="BIZ UDPゴシック"/>
      <family val="3"/>
      <charset val="128"/>
    </font>
    <font>
      <sz val="11"/>
      <name val="ＭＳ ゴシック"/>
      <family val="3"/>
      <charset val="128"/>
    </font>
    <font>
      <b/>
      <sz val="9"/>
      <color rgb="FFFF0000"/>
      <name val="ＭＳ ゴシック"/>
      <family val="3"/>
      <charset val="128"/>
    </font>
    <font>
      <sz val="11"/>
      <color theme="1"/>
      <name val="游ゴシック"/>
      <family val="3"/>
      <charset val="128"/>
      <scheme val="minor"/>
    </font>
    <font>
      <b/>
      <sz val="12"/>
      <name val="BIZ UDPゴシック"/>
      <family val="3"/>
      <charset val="128"/>
    </font>
    <font>
      <b/>
      <sz val="12"/>
      <color rgb="FFFF0000"/>
      <name val="游ゴシック"/>
      <family val="3"/>
      <charset val="128"/>
    </font>
    <font>
      <b/>
      <sz val="12"/>
      <color rgb="FF3333CC"/>
      <name val="BIZ UDPゴシック"/>
      <family val="3"/>
      <charset val="128"/>
    </font>
    <font>
      <b/>
      <sz val="12"/>
      <color rgb="FF3333FF"/>
      <name val="BIZ UDPゴシック"/>
      <family val="3"/>
      <charset val="128"/>
    </font>
    <font>
      <b/>
      <sz val="12"/>
      <color rgb="FFFFFF00"/>
      <name val="BIZ UDPゴシック"/>
      <family val="3"/>
      <charset val="128"/>
    </font>
    <font>
      <sz val="9"/>
      <name val="BIZ UDPゴシック"/>
      <family val="3"/>
      <charset val="128"/>
    </font>
    <font>
      <sz val="12"/>
      <color rgb="FFC00000"/>
      <name val="BIZ UDPゴシック"/>
      <family val="3"/>
      <charset val="128"/>
    </font>
    <font>
      <b/>
      <sz val="12"/>
      <color rgb="FFC00000"/>
      <name val="BIZ UDPゴシック"/>
      <family val="3"/>
      <charset val="128"/>
    </font>
    <font>
      <sz val="11"/>
      <color theme="1"/>
      <name val="ＭＳ ゴシック"/>
      <family val="2"/>
      <charset val="128"/>
    </font>
    <font>
      <sz val="12"/>
      <color theme="1" tint="0.499984740745262"/>
      <name val="游ゴシック"/>
      <family val="3"/>
      <charset val="128"/>
    </font>
    <font>
      <sz val="12"/>
      <color theme="0"/>
      <name val="BIZ UDPゴシック"/>
      <family val="3"/>
      <charset val="128"/>
    </font>
    <font>
      <sz val="11.5"/>
      <color theme="1"/>
      <name val="BIZ UDP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2" tint="-9.9978637043366805E-2"/>
        <bgColor indexed="64"/>
      </patternFill>
    </fill>
  </fills>
  <borders count="53">
    <border>
      <left/>
      <right/>
      <top/>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thin">
        <color theme="4"/>
      </left>
      <right style="thin">
        <color theme="4"/>
      </right>
      <top style="thin">
        <color theme="4"/>
      </top>
      <bottom style="thin">
        <color theme="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bottom/>
      <diagonal/>
    </border>
  </borders>
  <cellStyleXfs count="14">
    <xf numFmtId="0" fontId="0" fillId="0" borderId="0">
      <alignment vertical="center"/>
    </xf>
    <xf numFmtId="0" fontId="7" fillId="0" borderId="0">
      <alignment vertical="center"/>
    </xf>
    <xf numFmtId="0" fontId="9" fillId="0" borderId="0"/>
    <xf numFmtId="0" fontId="15" fillId="0" borderId="0">
      <alignment vertical="center"/>
    </xf>
    <xf numFmtId="0" fontId="17" fillId="0" borderId="0">
      <alignment vertical="center"/>
    </xf>
    <xf numFmtId="0" fontId="19" fillId="0" borderId="0">
      <alignment vertical="center"/>
    </xf>
    <xf numFmtId="0" fontId="23" fillId="0" borderId="0">
      <alignment vertical="center"/>
    </xf>
    <xf numFmtId="0" fontId="17" fillId="0" borderId="0">
      <alignment vertical="center"/>
    </xf>
    <xf numFmtId="0" fontId="25" fillId="0" borderId="0">
      <alignment vertical="center"/>
    </xf>
    <xf numFmtId="0" fontId="17" fillId="0" borderId="0">
      <alignment vertical="center"/>
    </xf>
    <xf numFmtId="0" fontId="1" fillId="0" borderId="0">
      <alignment vertical="center"/>
    </xf>
    <xf numFmtId="0" fontId="1" fillId="0" borderId="0">
      <alignment vertical="center"/>
    </xf>
    <xf numFmtId="0" fontId="34" fillId="0" borderId="0">
      <alignment vertical="center"/>
    </xf>
    <xf numFmtId="0" fontId="25" fillId="0" borderId="0">
      <alignment vertical="center"/>
    </xf>
  </cellStyleXfs>
  <cellXfs count="259">
    <xf numFmtId="0" fontId="0" fillId="0" borderId="0" xfId="0">
      <alignment vertical="center"/>
    </xf>
    <xf numFmtId="0" fontId="4" fillId="0" borderId="0" xfId="0" applyFont="1">
      <alignment vertical="center"/>
    </xf>
    <xf numFmtId="0" fontId="8" fillId="0" borderId="0" xfId="1" applyFont="1">
      <alignment vertical="center"/>
    </xf>
    <xf numFmtId="179" fontId="10" fillId="6" borderId="18" xfId="2" applyNumberFormat="1" applyFont="1" applyFill="1" applyBorder="1" applyAlignment="1">
      <alignment vertical="center"/>
    </xf>
    <xf numFmtId="0" fontId="11" fillId="7" borderId="18" xfId="1" applyFont="1" applyFill="1" applyBorder="1" applyAlignment="1">
      <alignment vertical="center" wrapText="1" shrinkToFit="1"/>
    </xf>
    <xf numFmtId="177" fontId="8" fillId="0" borderId="0" xfId="1" applyNumberFormat="1" applyFont="1">
      <alignment vertical="center"/>
    </xf>
    <xf numFmtId="0" fontId="11" fillId="6" borderId="18" xfId="1" applyFont="1" applyFill="1" applyBorder="1" applyAlignment="1">
      <alignment vertical="center" wrapText="1"/>
    </xf>
    <xf numFmtId="0" fontId="8" fillId="7" borderId="18" xfId="1" applyFont="1" applyFill="1" applyBorder="1" applyAlignment="1">
      <alignment horizontal="center" vertical="center" shrinkToFit="1"/>
    </xf>
    <xf numFmtId="0" fontId="11" fillId="7" borderId="18" xfId="1" applyFont="1" applyFill="1" applyBorder="1">
      <alignment vertical="center"/>
    </xf>
    <xf numFmtId="0" fontId="8" fillId="7" borderId="18" xfId="1" applyFont="1" applyFill="1" applyBorder="1" applyAlignment="1">
      <alignment horizontal="center" vertical="center" wrapText="1"/>
    </xf>
    <xf numFmtId="179" fontId="12" fillId="0" borderId="0" xfId="1" applyNumberFormat="1" applyFont="1">
      <alignment vertical="center"/>
    </xf>
    <xf numFmtId="177" fontId="12" fillId="0" borderId="0" xfId="1" applyNumberFormat="1" applyFont="1">
      <alignment vertical="center"/>
    </xf>
    <xf numFmtId="0" fontId="12" fillId="0" borderId="0" xfId="1" applyFont="1">
      <alignment vertical="center"/>
    </xf>
    <xf numFmtId="0" fontId="14" fillId="0" borderId="0" xfId="0" applyFont="1">
      <alignment vertical="center"/>
    </xf>
    <xf numFmtId="177" fontId="10" fillId="6" borderId="18" xfId="1" applyNumberFormat="1" applyFont="1" applyFill="1" applyBorder="1" applyAlignment="1">
      <alignment vertical="center" shrinkToFit="1"/>
    </xf>
    <xf numFmtId="181" fontId="10" fillId="6" borderId="18" xfId="3" applyNumberFormat="1" applyFont="1" applyFill="1" applyBorder="1" applyAlignment="1">
      <alignment horizontal="right" vertical="center" shrinkToFit="1"/>
    </xf>
    <xf numFmtId="0" fontId="10" fillId="6" borderId="18" xfId="3" applyFont="1" applyFill="1" applyBorder="1" applyAlignment="1">
      <alignment vertical="center" shrinkToFit="1"/>
    </xf>
    <xf numFmtId="0" fontId="10" fillId="8" borderId="18" xfId="3" applyFont="1" applyFill="1" applyBorder="1">
      <alignment vertical="center"/>
    </xf>
    <xf numFmtId="0" fontId="10" fillId="6" borderId="18" xfId="1" quotePrefix="1" applyFont="1" applyFill="1" applyBorder="1" applyAlignment="1">
      <alignment vertical="center" shrinkToFit="1"/>
    </xf>
    <xf numFmtId="0" fontId="10" fillId="8" borderId="18" xfId="3" quotePrefix="1" applyFont="1" applyFill="1" applyBorder="1" applyAlignment="1">
      <alignment horizontal="right" vertical="center"/>
    </xf>
    <xf numFmtId="0" fontId="4" fillId="0" borderId="13" xfId="0" applyFont="1" applyBorder="1">
      <alignment vertical="center"/>
    </xf>
    <xf numFmtId="0" fontId="8" fillId="0" borderId="0" xfId="0" applyFont="1">
      <alignment vertical="center"/>
    </xf>
    <xf numFmtId="49" fontId="10" fillId="0" borderId="0" xfId="4" applyNumberFormat="1" applyFont="1" applyAlignment="1">
      <alignment vertical="top" wrapText="1"/>
    </xf>
    <xf numFmtId="0" fontId="10" fillId="0" borderId="0" xfId="4" applyFont="1" applyAlignment="1"/>
    <xf numFmtId="2" fontId="10" fillId="6" borderId="18" xfId="4" applyNumberFormat="1" applyFont="1" applyFill="1" applyBorder="1" applyAlignment="1"/>
    <xf numFmtId="0" fontId="8" fillId="8" borderId="18" xfId="0" applyFont="1" applyFill="1" applyBorder="1">
      <alignment vertical="center"/>
    </xf>
    <xf numFmtId="0" fontId="8" fillId="8" borderId="18" xfId="0" applyFont="1" applyFill="1" applyBorder="1" applyAlignment="1">
      <alignment horizontal="center" vertical="center"/>
    </xf>
    <xf numFmtId="49" fontId="10" fillId="8" borderId="18" xfId="4" applyNumberFormat="1" applyFont="1" applyFill="1" applyBorder="1" applyAlignment="1">
      <alignment vertical="top" wrapText="1"/>
    </xf>
    <xf numFmtId="49" fontId="10" fillId="8" borderId="18" xfId="4" applyNumberFormat="1" applyFont="1" applyFill="1" applyBorder="1" applyAlignment="1">
      <alignment horizontal="center" wrapText="1"/>
    </xf>
    <xf numFmtId="0" fontId="10" fillId="8" borderId="18" xfId="5" applyFont="1" applyFill="1" applyBorder="1">
      <alignment vertical="center"/>
    </xf>
    <xf numFmtId="2" fontId="10" fillId="8" borderId="18" xfId="4" applyNumberFormat="1" applyFont="1" applyFill="1" applyBorder="1" applyAlignment="1"/>
    <xf numFmtId="182" fontId="8" fillId="6" borderId="18" xfId="0" applyNumberFormat="1" applyFont="1" applyFill="1" applyBorder="1">
      <alignment vertical="center"/>
    </xf>
    <xf numFmtId="0" fontId="8" fillId="6" borderId="18" xfId="0" applyFont="1" applyFill="1" applyBorder="1">
      <alignment vertical="center"/>
    </xf>
    <xf numFmtId="0" fontId="12" fillId="0" borderId="0" xfId="0" applyFont="1">
      <alignment vertical="center"/>
    </xf>
    <xf numFmtId="0" fontId="21" fillId="0" borderId="0" xfId="1" applyFont="1">
      <alignment vertical="center"/>
    </xf>
    <xf numFmtId="0" fontId="22" fillId="0" borderId="0" xfId="1" applyFont="1">
      <alignment vertical="center"/>
    </xf>
    <xf numFmtId="0" fontId="10" fillId="0" borderId="0" xfId="6" applyFont="1">
      <alignment vertical="center"/>
    </xf>
    <xf numFmtId="0" fontId="4" fillId="0" borderId="0" xfId="1" applyFont="1">
      <alignment vertical="center"/>
    </xf>
    <xf numFmtId="0" fontId="10" fillId="0" borderId="0" xfId="5" applyFont="1">
      <alignment vertical="center"/>
    </xf>
    <xf numFmtId="0" fontId="10" fillId="10" borderId="33" xfId="5" applyFont="1" applyFill="1" applyBorder="1" applyAlignment="1">
      <alignment horizontal="centerContinuous" vertical="center"/>
    </xf>
    <xf numFmtId="0" fontId="10" fillId="10" borderId="34" xfId="5" applyFont="1" applyFill="1" applyBorder="1" applyAlignment="1">
      <alignment horizontal="centerContinuous" vertical="center"/>
    </xf>
    <xf numFmtId="0" fontId="10" fillId="6" borderId="18" xfId="5" applyFont="1" applyFill="1" applyBorder="1">
      <alignment vertical="center"/>
    </xf>
    <xf numFmtId="183" fontId="10" fillId="6" borderId="18" xfId="5" applyNumberFormat="1" applyFont="1" applyFill="1" applyBorder="1">
      <alignment vertical="center"/>
    </xf>
    <xf numFmtId="0" fontId="4" fillId="0" borderId="0" xfId="8" applyFont="1">
      <alignment vertical="center"/>
    </xf>
    <xf numFmtId="0" fontId="4" fillId="0" borderId="16" xfId="8" applyFont="1" applyBorder="1">
      <alignment vertical="center"/>
    </xf>
    <xf numFmtId="0" fontId="21" fillId="0" borderId="0" xfId="0" applyFont="1" applyAlignment="1">
      <alignment horizontal="left" vertical="center"/>
    </xf>
    <xf numFmtId="0" fontId="10" fillId="0" borderId="0" xfId="0" quotePrefix="1" applyFont="1">
      <alignment vertical="center"/>
    </xf>
    <xf numFmtId="0" fontId="21" fillId="0" borderId="0" xfId="0" applyFont="1" applyAlignment="1">
      <alignment vertical="top" wrapText="1"/>
    </xf>
    <xf numFmtId="0" fontId="8" fillId="10" borderId="18" xfId="0" applyFont="1" applyFill="1" applyBorder="1">
      <alignment vertical="center"/>
    </xf>
    <xf numFmtId="0" fontId="8" fillId="10" borderId="18" xfId="0" applyFont="1" applyFill="1" applyBorder="1" applyAlignment="1">
      <alignment horizontal="center" vertical="center"/>
    </xf>
    <xf numFmtId="0" fontId="10" fillId="10" borderId="18" xfId="0" applyFont="1" applyFill="1" applyBorder="1">
      <alignment vertical="center"/>
    </xf>
    <xf numFmtId="177" fontId="10" fillId="6" borderId="18" xfId="0" applyNumberFormat="1" applyFont="1" applyFill="1" applyBorder="1">
      <alignment vertical="center"/>
    </xf>
    <xf numFmtId="0" fontId="26" fillId="0" borderId="0" xfId="0" applyFont="1" applyAlignment="1">
      <alignment vertical="top" wrapText="1"/>
    </xf>
    <xf numFmtId="0" fontId="10" fillId="0" borderId="0" xfId="0" applyFont="1" applyAlignment="1">
      <alignment vertical="top" wrapText="1"/>
    </xf>
    <xf numFmtId="0" fontId="10" fillId="10" borderId="18" xfId="5" applyFont="1" applyFill="1" applyBorder="1" applyAlignment="1">
      <alignment horizontal="center" vertical="center"/>
    </xf>
    <xf numFmtId="0" fontId="10" fillId="6" borderId="18" xfId="5" applyFont="1" applyFill="1" applyBorder="1" applyAlignment="1">
      <alignment vertical="center" wrapText="1"/>
    </xf>
    <xf numFmtId="0" fontId="10" fillId="11" borderId="18" xfId="5" quotePrefix="1" applyFont="1" applyFill="1" applyBorder="1">
      <alignment vertical="center"/>
    </xf>
    <xf numFmtId="0" fontId="8" fillId="0" borderId="0" xfId="0" applyFont="1" applyAlignment="1">
      <alignment vertical="center" shrinkToFit="1"/>
    </xf>
    <xf numFmtId="0" fontId="10" fillId="11" borderId="18" xfId="5" applyFont="1" applyFill="1" applyBorder="1" applyAlignment="1">
      <alignment vertical="center" shrinkToFit="1"/>
    </xf>
    <xf numFmtId="0" fontId="10" fillId="0" borderId="0" xfId="5" applyFont="1" applyAlignment="1">
      <alignment vertical="center" shrinkToFit="1"/>
    </xf>
    <xf numFmtId="0" fontId="4" fillId="0" borderId="4" xfId="1" applyFont="1" applyBorder="1">
      <alignment vertical="center"/>
    </xf>
    <xf numFmtId="0" fontId="4" fillId="0" borderId="13" xfId="1" applyFont="1" applyBorder="1">
      <alignment vertical="center"/>
    </xf>
    <xf numFmtId="0" fontId="4" fillId="0" borderId="21" xfId="1" applyFont="1" applyBorder="1">
      <alignment vertical="center"/>
    </xf>
    <xf numFmtId="0" fontId="4" fillId="0" borderId="7" xfId="1" applyFont="1" applyBorder="1">
      <alignment vertical="center"/>
    </xf>
    <xf numFmtId="0" fontId="4" fillId="0" borderId="41" xfId="1" applyFont="1" applyBorder="1">
      <alignment vertical="center"/>
    </xf>
    <xf numFmtId="0" fontId="4" fillId="0" borderId="1" xfId="1" applyFont="1" applyBorder="1">
      <alignment vertical="center"/>
    </xf>
    <xf numFmtId="0" fontId="4" fillId="0" borderId="28" xfId="1" applyFont="1" applyBorder="1">
      <alignment vertical="center"/>
    </xf>
    <xf numFmtId="0" fontId="4" fillId="0" borderId="10" xfId="1" applyFont="1" applyBorder="1">
      <alignment vertical="center"/>
    </xf>
    <xf numFmtId="0" fontId="4" fillId="0" borderId="27" xfId="1" applyFont="1" applyBorder="1">
      <alignment vertical="center"/>
    </xf>
    <xf numFmtId="0" fontId="4" fillId="0" borderId="40" xfId="1" applyFont="1" applyBorder="1">
      <alignment vertical="center"/>
    </xf>
    <xf numFmtId="0" fontId="4" fillId="12" borderId="44" xfId="1" applyFont="1" applyFill="1" applyBorder="1">
      <alignment vertical="center"/>
    </xf>
    <xf numFmtId="0" fontId="4" fillId="12" borderId="45" xfId="1" applyFont="1" applyFill="1" applyBorder="1">
      <alignment vertical="center"/>
    </xf>
    <xf numFmtId="0" fontId="4" fillId="12" borderId="45" xfId="1" applyFont="1" applyFill="1" applyBorder="1" applyAlignment="1">
      <alignment horizontal="center" vertical="center"/>
    </xf>
    <xf numFmtId="0" fontId="4" fillId="12" borderId="46" xfId="1" applyFont="1" applyFill="1" applyBorder="1" applyAlignment="1">
      <alignment horizontal="center" vertical="center"/>
    </xf>
    <xf numFmtId="0" fontId="27" fillId="0" borderId="0" xfId="1" applyFont="1">
      <alignment vertical="center"/>
    </xf>
    <xf numFmtId="0" fontId="21" fillId="0" borderId="0" xfId="0" applyFont="1">
      <alignment vertical="center"/>
    </xf>
    <xf numFmtId="0" fontId="28" fillId="0" borderId="0" xfId="0" applyFont="1">
      <alignment vertical="center"/>
    </xf>
    <xf numFmtId="0" fontId="12" fillId="0" borderId="0" xfId="0" applyFont="1" applyAlignment="1">
      <alignment vertical="center" shrinkToFit="1"/>
    </xf>
    <xf numFmtId="0" fontId="29" fillId="0" borderId="0" xfId="0" applyFont="1">
      <alignment vertical="center"/>
    </xf>
    <xf numFmtId="0" fontId="29" fillId="0" borderId="0" xfId="5" applyFont="1">
      <alignment vertical="center"/>
    </xf>
    <xf numFmtId="0" fontId="30" fillId="0" borderId="0" xfId="0" applyFont="1">
      <alignment vertical="center"/>
    </xf>
    <xf numFmtId="0" fontId="4" fillId="3" borderId="0" xfId="0" applyFont="1" applyFill="1">
      <alignment vertical="center"/>
    </xf>
    <xf numFmtId="0" fontId="10" fillId="0" borderId="0" xfId="0" applyFont="1">
      <alignment vertical="center"/>
    </xf>
    <xf numFmtId="0" fontId="10" fillId="10" borderId="18" xfId="0" applyFont="1" applyFill="1" applyBorder="1" applyAlignment="1">
      <alignment horizontal="center" vertical="center"/>
    </xf>
    <xf numFmtId="0" fontId="31" fillId="10" borderId="18" xfId="0" applyFont="1" applyFill="1" applyBorder="1" applyAlignment="1">
      <alignment horizontal="center" vertical="center"/>
    </xf>
    <xf numFmtId="0" fontId="33" fillId="0" borderId="0" xfId="5" applyFont="1">
      <alignment vertical="center"/>
    </xf>
    <xf numFmtId="0" fontId="32" fillId="0" borderId="0" xfId="0" applyFont="1">
      <alignment vertical="center"/>
    </xf>
    <xf numFmtId="0" fontId="8" fillId="0" borderId="18" xfId="1" applyFont="1" applyBorder="1">
      <alignment vertical="center"/>
    </xf>
    <xf numFmtId="177" fontId="8" fillId="8" borderId="18" xfId="1" applyNumberFormat="1" applyFont="1" applyFill="1" applyBorder="1">
      <alignment vertical="center"/>
    </xf>
    <xf numFmtId="0" fontId="8" fillId="8" borderId="18" xfId="1" applyFont="1" applyFill="1" applyBorder="1">
      <alignment vertical="center"/>
    </xf>
    <xf numFmtId="2" fontId="10" fillId="8" borderId="0" xfId="4" applyNumberFormat="1" applyFont="1" applyFill="1" applyAlignment="1"/>
    <xf numFmtId="0" fontId="8" fillId="8" borderId="0" xfId="0" applyFont="1" applyFill="1" applyAlignment="1">
      <alignment horizontal="center" vertical="center"/>
    </xf>
    <xf numFmtId="182" fontId="8" fillId="6" borderId="0" xfId="0" applyNumberFormat="1" applyFont="1" applyFill="1">
      <alignment vertical="center"/>
    </xf>
    <xf numFmtId="0" fontId="10" fillId="6" borderId="18" xfId="4" applyFont="1" applyFill="1" applyBorder="1" applyAlignment="1"/>
    <xf numFmtId="0" fontId="8" fillId="0" borderId="18" xfId="0" applyFont="1" applyBorder="1">
      <alignment vertical="center"/>
    </xf>
    <xf numFmtId="0" fontId="21" fillId="0" borderId="0" xfId="0" quotePrefix="1" applyFont="1">
      <alignment vertical="center"/>
    </xf>
    <xf numFmtId="0" fontId="4" fillId="0" borderId="16" xfId="10" applyFont="1" applyBorder="1">
      <alignment vertical="center"/>
    </xf>
    <xf numFmtId="177" fontId="4" fillId="0" borderId="16" xfId="10" applyNumberFormat="1" applyFont="1" applyBorder="1" applyAlignment="1">
      <alignment horizontal="center" vertical="center"/>
    </xf>
    <xf numFmtId="177" fontId="4" fillId="0" borderId="16" xfId="11" applyNumberFormat="1" applyFont="1" applyBorder="1">
      <alignment vertical="center"/>
    </xf>
    <xf numFmtId="0" fontId="4" fillId="0" borderId="0" xfId="12" applyFont="1">
      <alignment vertical="center"/>
    </xf>
    <xf numFmtId="0" fontId="4" fillId="0" borderId="13" xfId="12" applyFont="1" applyBorder="1">
      <alignment vertical="center"/>
    </xf>
    <xf numFmtId="0" fontId="33" fillId="0" borderId="0" xfId="13" applyFont="1">
      <alignment vertical="center"/>
    </xf>
    <xf numFmtId="0" fontId="4" fillId="0" borderId="23" xfId="1" applyFont="1" applyBorder="1">
      <alignment vertical="center"/>
    </xf>
    <xf numFmtId="0" fontId="4" fillId="0" borderId="24" xfId="1" applyFont="1" applyBorder="1">
      <alignment vertical="center"/>
    </xf>
    <xf numFmtId="0" fontId="13" fillId="0" borderId="7" xfId="1" applyFont="1" applyBorder="1">
      <alignment vertical="center"/>
    </xf>
    <xf numFmtId="0" fontId="35" fillId="12" borderId="45" xfId="1" applyFont="1" applyFill="1" applyBorder="1" applyAlignment="1">
      <alignment horizontal="center" vertical="center"/>
    </xf>
    <xf numFmtId="0" fontId="35" fillId="0" borderId="10" xfId="1" applyFont="1" applyBorder="1">
      <alignment vertical="center"/>
    </xf>
    <xf numFmtId="0" fontId="35" fillId="0" borderId="13" xfId="1" applyFont="1" applyBorder="1">
      <alignment vertical="center"/>
    </xf>
    <xf numFmtId="0" fontId="35" fillId="0" borderId="1" xfId="1" applyFont="1" applyBorder="1">
      <alignment vertical="center"/>
    </xf>
    <xf numFmtId="0" fontId="35" fillId="0" borderId="4" xfId="1" applyFont="1" applyBorder="1">
      <alignment vertical="center"/>
    </xf>
    <xf numFmtId="0" fontId="35" fillId="0" borderId="7" xfId="1" applyFont="1" applyBorder="1">
      <alignment vertical="center"/>
    </xf>
    <xf numFmtId="0" fontId="35" fillId="0" borderId="23" xfId="1" applyFont="1" applyBorder="1">
      <alignment vertical="center"/>
    </xf>
    <xf numFmtId="0" fontId="13" fillId="0" borderId="0" xfId="1" applyFont="1">
      <alignment vertical="center"/>
    </xf>
    <xf numFmtId="0" fontId="13" fillId="12" borderId="45" xfId="1" applyFont="1" applyFill="1" applyBorder="1">
      <alignment vertical="center"/>
    </xf>
    <xf numFmtId="0" fontId="13" fillId="0" borderId="10" xfId="1" applyFont="1" applyBorder="1">
      <alignment vertical="center"/>
    </xf>
    <xf numFmtId="0" fontId="13" fillId="0" borderId="13" xfId="1" applyFont="1" applyBorder="1">
      <alignment vertical="center"/>
    </xf>
    <xf numFmtId="0" fontId="13" fillId="0" borderId="1" xfId="1" applyFont="1" applyBorder="1">
      <alignment vertical="center"/>
    </xf>
    <xf numFmtId="0" fontId="13" fillId="0" borderId="4" xfId="1" applyFont="1" applyBorder="1">
      <alignment vertical="center"/>
    </xf>
    <xf numFmtId="0" fontId="13" fillId="0" borderId="50" xfId="1" applyFont="1" applyBorder="1">
      <alignment vertical="center"/>
    </xf>
    <xf numFmtId="0" fontId="4" fillId="0" borderId="50" xfId="1" applyFont="1" applyBorder="1">
      <alignment vertical="center"/>
    </xf>
    <xf numFmtId="0" fontId="13" fillId="0" borderId="51" xfId="1" applyFont="1" applyBorder="1">
      <alignment vertical="center"/>
    </xf>
    <xf numFmtId="0" fontId="4" fillId="0" borderId="51" xfId="1" applyFont="1" applyBorder="1">
      <alignment vertical="center"/>
    </xf>
    <xf numFmtId="0" fontId="27" fillId="0" borderId="0" xfId="0" applyFont="1">
      <alignment vertical="center"/>
    </xf>
    <xf numFmtId="0" fontId="12" fillId="0" borderId="0" xfId="0" applyFont="1" applyAlignment="1">
      <alignment horizontal="left" vertical="center"/>
    </xf>
    <xf numFmtId="179" fontId="8" fillId="0" borderId="0" xfId="1" applyNumberFormat="1" applyFont="1">
      <alignment vertical="center"/>
    </xf>
    <xf numFmtId="0" fontId="8" fillId="3" borderId="23" xfId="0" applyFont="1" applyFill="1" applyBorder="1" applyAlignment="1">
      <alignment horizontal="right" vertical="center"/>
    </xf>
    <xf numFmtId="180" fontId="8" fillId="3" borderId="23" xfId="0" applyNumberFormat="1" applyFont="1" applyFill="1" applyBorder="1">
      <alignment vertical="center"/>
    </xf>
    <xf numFmtId="0" fontId="8" fillId="3" borderId="24" xfId="0" applyFont="1" applyFill="1" applyBorder="1" applyAlignment="1">
      <alignment horizontal="center" vertical="center"/>
    </xf>
    <xf numFmtId="0" fontId="8" fillId="3" borderId="25" xfId="0" applyFont="1" applyFill="1" applyBorder="1" applyAlignment="1">
      <alignment horizontal="right" vertical="center"/>
    </xf>
    <xf numFmtId="180" fontId="8" fillId="3" borderId="25" xfId="0" applyNumberFormat="1" applyFont="1" applyFill="1" applyBorder="1">
      <alignment vertical="center"/>
    </xf>
    <xf numFmtId="0" fontId="8" fillId="3" borderId="26" xfId="0" applyFont="1" applyFill="1" applyBorder="1" applyAlignment="1">
      <alignment horizontal="center" vertical="center"/>
    </xf>
    <xf numFmtId="0" fontId="8" fillId="3" borderId="10" xfId="0" applyFont="1" applyFill="1" applyBorder="1" applyAlignment="1">
      <alignment horizontal="right" vertical="center"/>
    </xf>
    <xf numFmtId="180" fontId="8" fillId="3" borderId="10" xfId="0" applyNumberFormat="1" applyFont="1" applyFill="1" applyBorder="1">
      <alignment vertical="center"/>
    </xf>
    <xf numFmtId="0" fontId="8" fillId="3" borderId="27" xfId="0" applyFont="1" applyFill="1" applyBorder="1" applyAlignment="1">
      <alignment horizontal="center" vertical="center"/>
    </xf>
    <xf numFmtId="0" fontId="8" fillId="3" borderId="1" xfId="0" applyFont="1" applyFill="1" applyBorder="1" applyAlignment="1">
      <alignment horizontal="right" vertical="center"/>
    </xf>
    <xf numFmtId="180" fontId="8" fillId="3" borderId="1" xfId="0" applyNumberFormat="1" applyFont="1" applyFill="1" applyBorder="1">
      <alignment vertical="center"/>
    </xf>
    <xf numFmtId="0" fontId="8" fillId="3" borderId="28" xfId="0" applyFont="1" applyFill="1" applyBorder="1" applyAlignment="1">
      <alignment horizontal="center" vertical="center"/>
    </xf>
    <xf numFmtId="0" fontId="22" fillId="3" borderId="1" xfId="0" applyFont="1" applyFill="1" applyBorder="1" applyAlignment="1">
      <alignment horizontal="right" vertical="center"/>
    </xf>
    <xf numFmtId="180" fontId="22" fillId="3" borderId="1" xfId="0" applyNumberFormat="1" applyFont="1" applyFill="1" applyBorder="1">
      <alignment vertical="center"/>
    </xf>
    <xf numFmtId="0" fontId="22" fillId="3" borderId="28" xfId="0" applyFont="1" applyFill="1" applyBorder="1" applyAlignment="1">
      <alignment horizontal="center" vertical="center"/>
    </xf>
    <xf numFmtId="0" fontId="22" fillId="3" borderId="25" xfId="0" applyFont="1" applyFill="1" applyBorder="1" applyAlignment="1">
      <alignment horizontal="right" vertical="center"/>
    </xf>
    <xf numFmtId="180" fontId="22" fillId="3" borderId="25" xfId="0" applyNumberFormat="1" applyFont="1" applyFill="1" applyBorder="1">
      <alignment vertical="center"/>
    </xf>
    <xf numFmtId="0" fontId="22" fillId="3" borderId="26" xfId="0" applyFont="1" applyFill="1" applyBorder="1" applyAlignment="1">
      <alignment horizontal="center" vertical="center"/>
    </xf>
    <xf numFmtId="0" fontId="22" fillId="3" borderId="10" xfId="0" applyFont="1" applyFill="1" applyBorder="1" applyAlignment="1">
      <alignment horizontal="right" vertical="center"/>
    </xf>
    <xf numFmtId="180" fontId="22" fillId="3" borderId="10" xfId="0" applyNumberFormat="1" applyFont="1" applyFill="1" applyBorder="1">
      <alignment vertical="center"/>
    </xf>
    <xf numFmtId="0" fontId="22" fillId="3" borderId="27" xfId="0" applyFont="1" applyFill="1" applyBorder="1" applyAlignment="1">
      <alignment horizontal="center" vertical="center"/>
    </xf>
    <xf numFmtId="0" fontId="8" fillId="3" borderId="29" xfId="0" applyFont="1" applyFill="1" applyBorder="1" applyAlignment="1">
      <alignment horizontal="right" vertical="center"/>
    </xf>
    <xf numFmtId="180" fontId="8" fillId="3" borderId="29" xfId="0" applyNumberFormat="1" applyFont="1" applyFill="1" applyBorder="1">
      <alignment vertical="center"/>
    </xf>
    <xf numFmtId="0" fontId="8" fillId="3" borderId="30" xfId="0" applyFont="1" applyFill="1" applyBorder="1" applyAlignment="1">
      <alignment horizontal="center" vertical="center"/>
    </xf>
    <xf numFmtId="0" fontId="8" fillId="3" borderId="0" xfId="0" applyFont="1" applyFill="1">
      <alignment vertical="center"/>
    </xf>
    <xf numFmtId="0" fontId="8" fillId="3" borderId="0" xfId="0" applyFont="1" applyFill="1" applyAlignment="1">
      <alignment horizontal="right" vertical="center"/>
    </xf>
    <xf numFmtId="180" fontId="22" fillId="3" borderId="52" xfId="0" applyNumberFormat="1" applyFont="1" applyFill="1" applyBorder="1">
      <alignment vertical="center"/>
    </xf>
    <xf numFmtId="0" fontId="8" fillId="0" borderId="0" xfId="12" applyFont="1">
      <alignment vertical="center"/>
    </xf>
    <xf numFmtId="0" fontId="22" fillId="3" borderId="23" xfId="0" applyFont="1" applyFill="1" applyBorder="1" applyAlignment="1">
      <alignment horizontal="right" vertical="center"/>
    </xf>
    <xf numFmtId="180" fontId="26" fillId="3" borderId="23" xfId="12" applyNumberFormat="1" applyFont="1" applyFill="1" applyBorder="1">
      <alignment vertical="center"/>
    </xf>
    <xf numFmtId="180" fontId="22" fillId="3" borderId="25" xfId="12" applyNumberFormat="1" applyFont="1" applyFill="1" applyBorder="1">
      <alignment vertical="center"/>
    </xf>
    <xf numFmtId="0" fontId="22" fillId="3" borderId="26" xfId="12" applyFont="1" applyFill="1" applyBorder="1" applyAlignment="1">
      <alignment horizontal="center" vertical="center"/>
    </xf>
    <xf numFmtId="180" fontId="8" fillId="3" borderId="25" xfId="12" applyNumberFormat="1" applyFont="1" applyFill="1" applyBorder="1">
      <alignment vertical="center"/>
    </xf>
    <xf numFmtId="0" fontId="8" fillId="3" borderId="26" xfId="12" applyFont="1" applyFill="1" applyBorder="1" applyAlignment="1">
      <alignment horizontal="center" vertical="center"/>
    </xf>
    <xf numFmtId="180" fontId="8" fillId="3" borderId="10" xfId="12" applyNumberFormat="1" applyFont="1" applyFill="1" applyBorder="1">
      <alignment vertical="center"/>
    </xf>
    <xf numFmtId="0" fontId="8" fillId="3" borderId="27" xfId="12" applyFont="1" applyFill="1" applyBorder="1" applyAlignment="1">
      <alignment horizontal="center" vertical="center"/>
    </xf>
    <xf numFmtId="180" fontId="22" fillId="3" borderId="1" xfId="12" applyNumberFormat="1" applyFont="1" applyFill="1" applyBorder="1">
      <alignment vertical="center"/>
    </xf>
    <xf numFmtId="0" fontId="22" fillId="3" borderId="28" xfId="12" applyFont="1" applyFill="1" applyBorder="1" applyAlignment="1">
      <alignment horizontal="center" vertical="center"/>
    </xf>
    <xf numFmtId="180" fontId="8" fillId="3" borderId="1" xfId="12" applyNumberFormat="1" applyFont="1" applyFill="1" applyBorder="1">
      <alignment vertical="center"/>
    </xf>
    <xf numFmtId="0" fontId="8" fillId="3" borderId="28" xfId="12" applyFont="1" applyFill="1" applyBorder="1" applyAlignment="1">
      <alignment horizontal="center" vertical="center"/>
    </xf>
    <xf numFmtId="180" fontId="22" fillId="3" borderId="10" xfId="12" applyNumberFormat="1" applyFont="1" applyFill="1" applyBorder="1">
      <alignment vertical="center"/>
    </xf>
    <xf numFmtId="0" fontId="22" fillId="3" borderId="27" xfId="12" applyFont="1" applyFill="1" applyBorder="1" applyAlignment="1">
      <alignment horizontal="center" vertical="center"/>
    </xf>
    <xf numFmtId="180" fontId="8" fillId="3" borderId="29" xfId="12" applyNumberFormat="1" applyFont="1" applyFill="1" applyBorder="1">
      <alignment vertical="center"/>
    </xf>
    <xf numFmtId="0" fontId="8" fillId="3" borderId="30" xfId="12" applyFont="1" applyFill="1" applyBorder="1" applyAlignment="1">
      <alignment horizontal="center" vertical="center"/>
    </xf>
    <xf numFmtId="0" fontId="21" fillId="0" borderId="0" xfId="12" applyFont="1">
      <alignment vertical="center"/>
    </xf>
    <xf numFmtId="0" fontId="12" fillId="0" borderId="0" xfId="12" applyFont="1">
      <alignment vertical="center"/>
    </xf>
    <xf numFmtId="0" fontId="22" fillId="3" borderId="24" xfId="0" applyFont="1" applyFill="1" applyBorder="1" applyAlignment="1">
      <alignment horizontal="center" vertical="center"/>
    </xf>
    <xf numFmtId="0" fontId="8" fillId="3" borderId="0" xfId="12" applyFont="1" applyFill="1">
      <alignment vertical="center"/>
    </xf>
    <xf numFmtId="0" fontId="8" fillId="3" borderId="0" xfId="12" applyFont="1" applyFill="1" applyAlignment="1">
      <alignment horizontal="right" vertical="center"/>
    </xf>
    <xf numFmtId="0" fontId="8" fillId="2" borderId="13" xfId="10" applyFont="1" applyFill="1" applyBorder="1" applyAlignment="1">
      <alignment horizontal="center" vertical="center"/>
    </xf>
    <xf numFmtId="0" fontId="8" fillId="0" borderId="0" xfId="8" applyFont="1">
      <alignment vertical="center"/>
    </xf>
    <xf numFmtId="0" fontId="8" fillId="0" borderId="13" xfId="10" applyFont="1" applyBorder="1">
      <alignment vertical="center"/>
    </xf>
    <xf numFmtId="177" fontId="8" fillId="0" borderId="13" xfId="10" applyNumberFormat="1" applyFont="1" applyBorder="1" applyAlignment="1">
      <alignment horizontal="center" vertical="center"/>
    </xf>
    <xf numFmtId="177" fontId="8" fillId="0" borderId="13" xfId="11" applyNumberFormat="1" applyFont="1" applyBorder="1">
      <alignment vertical="center"/>
    </xf>
    <xf numFmtId="177" fontId="8" fillId="0" borderId="13" xfId="10" applyNumberFormat="1" applyFont="1" applyBorder="1">
      <alignment vertical="center"/>
    </xf>
    <xf numFmtId="0" fontId="8" fillId="0" borderId="39" xfId="10" applyFont="1" applyBorder="1">
      <alignment vertical="center"/>
    </xf>
    <xf numFmtId="177" fontId="8" fillId="0" borderId="39" xfId="10" applyNumberFormat="1" applyFont="1" applyBorder="1">
      <alignment vertical="center"/>
    </xf>
    <xf numFmtId="177" fontId="8" fillId="0" borderId="0" xfId="11" applyNumberFormat="1" applyFont="1">
      <alignment vertical="center"/>
    </xf>
    <xf numFmtId="177" fontId="8" fillId="0" borderId="0" xfId="10" applyNumberFormat="1"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 xfId="0" quotePrefix="1" applyFont="1" applyFill="1" applyBorder="1" applyAlignment="1">
      <alignment horizontal="center" vertical="center"/>
    </xf>
    <xf numFmtId="176" fontId="10" fillId="0" borderId="5" xfId="0" applyNumberFormat="1" applyFont="1" applyBorder="1">
      <alignment vertical="center"/>
    </xf>
    <xf numFmtId="176" fontId="10" fillId="0" borderId="6" xfId="0" applyNumberFormat="1" applyFont="1" applyBorder="1">
      <alignment vertical="center"/>
    </xf>
    <xf numFmtId="176" fontId="10" fillId="0" borderId="4" xfId="0" applyNumberFormat="1" applyFont="1" applyBorder="1">
      <alignment vertical="center"/>
    </xf>
    <xf numFmtId="176" fontId="10" fillId="0" borderId="11" xfId="0" applyNumberFormat="1" applyFont="1" applyBorder="1">
      <alignment vertical="center"/>
    </xf>
    <xf numFmtId="176" fontId="10" fillId="0" borderId="12" xfId="0" applyNumberFormat="1" applyFont="1" applyBorder="1">
      <alignment vertical="center"/>
    </xf>
    <xf numFmtId="176" fontId="10" fillId="0" borderId="10" xfId="0" applyNumberFormat="1" applyFont="1" applyBorder="1">
      <alignment vertical="center"/>
    </xf>
    <xf numFmtId="177" fontId="10" fillId="0" borderId="14" xfId="0" applyNumberFormat="1" applyFont="1" applyBorder="1" applyAlignment="1">
      <alignment horizontal="right" vertical="center"/>
    </xf>
    <xf numFmtId="177" fontId="10" fillId="0" borderId="15" xfId="0" applyNumberFormat="1" applyFont="1" applyBorder="1" applyAlignment="1">
      <alignment horizontal="right" vertical="center"/>
    </xf>
    <xf numFmtId="177" fontId="10" fillId="0" borderId="13" xfId="0" applyNumberFormat="1" applyFont="1" applyBorder="1" applyAlignment="1">
      <alignment horizontal="right" vertical="center"/>
    </xf>
    <xf numFmtId="176" fontId="10" fillId="0" borderId="14" xfId="0" applyNumberFormat="1" applyFont="1" applyBorder="1">
      <alignment vertical="center"/>
    </xf>
    <xf numFmtId="176" fontId="10" fillId="0" borderId="15" xfId="0" applyNumberFormat="1" applyFont="1" applyBorder="1">
      <alignment vertical="center"/>
    </xf>
    <xf numFmtId="176" fontId="10" fillId="0" borderId="13" xfId="0" applyNumberFormat="1" applyFont="1" applyBorder="1">
      <alignment vertical="center"/>
    </xf>
    <xf numFmtId="177" fontId="10" fillId="0" borderId="8" xfId="0" applyNumberFormat="1" applyFont="1" applyBorder="1" applyAlignment="1">
      <alignment horizontal="right" vertical="center" shrinkToFit="1"/>
    </xf>
    <xf numFmtId="177" fontId="10" fillId="0" borderId="9" xfId="0" applyNumberFormat="1" applyFont="1" applyBorder="1" applyAlignment="1">
      <alignment horizontal="right" vertical="center" shrinkToFit="1"/>
    </xf>
    <xf numFmtId="177" fontId="10" fillId="0" borderId="7" xfId="0" applyNumberFormat="1" applyFont="1" applyBorder="1" applyAlignment="1">
      <alignment horizontal="right" vertical="center" shrinkToFit="1"/>
    </xf>
    <xf numFmtId="0" fontId="10" fillId="2" borderId="3" xfId="0" quotePrefix="1" applyFont="1" applyFill="1" applyBorder="1" applyAlignment="1">
      <alignment horizontal="center" vertical="center" wrapText="1"/>
    </xf>
    <xf numFmtId="0" fontId="10" fillId="2" borderId="1" xfId="0" quotePrefix="1" applyFont="1" applyFill="1" applyBorder="1" applyAlignment="1">
      <alignment horizontal="center" vertical="center" wrapText="1"/>
    </xf>
    <xf numFmtId="0" fontId="10" fillId="3" borderId="0" xfId="0" applyFont="1" applyFill="1">
      <alignment vertical="center"/>
    </xf>
    <xf numFmtId="177" fontId="10" fillId="3" borderId="0" xfId="0" applyNumberFormat="1" applyFont="1" applyFill="1">
      <alignment vertical="center"/>
    </xf>
    <xf numFmtId="177" fontId="10" fillId="3" borderId="16" xfId="0" applyNumberFormat="1" applyFont="1" applyFill="1" applyBorder="1">
      <alignment vertical="center"/>
    </xf>
    <xf numFmtId="177" fontId="10" fillId="3" borderId="16" xfId="0" applyNumberFormat="1" applyFont="1" applyFill="1" applyBorder="1" applyAlignment="1">
      <alignment horizontal="right" vertical="center"/>
    </xf>
    <xf numFmtId="0" fontId="10" fillId="3" borderId="0" xfId="0" applyFont="1" applyFill="1" applyAlignment="1">
      <alignment horizontal="right" vertical="center"/>
    </xf>
    <xf numFmtId="178" fontId="36" fillId="4" borderId="17" xfId="0" applyNumberFormat="1" applyFont="1" applyFill="1" applyBorder="1" applyAlignment="1">
      <alignment horizontal="center" vertical="center"/>
    </xf>
    <xf numFmtId="178" fontId="10" fillId="5" borderId="17" xfId="0" applyNumberFormat="1" applyFont="1" applyFill="1" applyBorder="1" applyAlignment="1">
      <alignment horizontal="center" vertical="center"/>
    </xf>
    <xf numFmtId="0" fontId="8" fillId="5" borderId="13" xfId="0" applyFont="1" applyFill="1" applyBorder="1">
      <alignment vertical="center"/>
    </xf>
    <xf numFmtId="0" fontId="8" fillId="5" borderId="13" xfId="0" applyFont="1" applyFill="1" applyBorder="1" applyAlignment="1">
      <alignment horizontal="center" vertical="center"/>
    </xf>
    <xf numFmtId="0" fontId="8" fillId="0" borderId="13" xfId="1" applyFont="1" applyBorder="1" applyAlignment="1">
      <alignment horizontal="center" vertical="center"/>
    </xf>
    <xf numFmtId="0" fontId="8" fillId="0" borderId="13" xfId="1" applyFont="1" applyBorder="1" applyAlignment="1">
      <alignment vertical="center" wrapText="1"/>
    </xf>
    <xf numFmtId="182" fontId="8" fillId="0" borderId="13" xfId="1" applyNumberFormat="1" applyFont="1" applyBorder="1">
      <alignment vertical="center"/>
    </xf>
    <xf numFmtId="183" fontId="8" fillId="6" borderId="18" xfId="5" applyNumberFormat="1" applyFont="1" applyFill="1" applyBorder="1">
      <alignment vertical="center"/>
    </xf>
    <xf numFmtId="0" fontId="8" fillId="11" borderId="18" xfId="5" applyFont="1" applyFill="1" applyBorder="1" applyAlignment="1">
      <alignment vertical="center" shrinkToFit="1"/>
    </xf>
    <xf numFmtId="183" fontId="10" fillId="0" borderId="0" xfId="0" applyNumberFormat="1" applyFont="1">
      <alignment vertical="center"/>
    </xf>
    <xf numFmtId="11" fontId="8" fillId="0" borderId="0" xfId="0" applyNumberFormat="1" applyFont="1">
      <alignment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22" xfId="1" applyFont="1" applyBorder="1" applyAlignment="1">
      <alignment horizontal="center" vertical="center"/>
    </xf>
    <xf numFmtId="0" fontId="4" fillId="0" borderId="43" xfId="1" applyFont="1" applyBorder="1" applyAlignment="1">
      <alignment horizontal="center" vertical="center"/>
    </xf>
    <xf numFmtId="0" fontId="4" fillId="0" borderId="42" xfId="1" applyFont="1" applyBorder="1" applyAlignment="1">
      <alignment horizontal="center" vertical="center"/>
    </xf>
    <xf numFmtId="0" fontId="2" fillId="0" borderId="43" xfId="6" applyFont="1" applyBorder="1" applyAlignment="1">
      <alignment horizontal="center" vertical="center" wrapText="1"/>
    </xf>
    <xf numFmtId="0" fontId="2" fillId="0" borderId="20" xfId="6" applyFont="1" applyBorder="1" applyAlignment="1">
      <alignment horizontal="center" vertical="center"/>
    </xf>
    <xf numFmtId="0" fontId="2" fillId="0" borderId="22" xfId="6" applyFont="1" applyBorder="1" applyAlignment="1">
      <alignment horizontal="center" vertical="center"/>
    </xf>
    <xf numFmtId="0" fontId="2" fillId="0" borderId="19" xfId="6" applyFont="1" applyBorder="1" applyAlignment="1">
      <alignment horizontal="center" vertical="center"/>
    </xf>
    <xf numFmtId="0" fontId="2" fillId="0" borderId="47" xfId="6" applyFont="1" applyBorder="1" applyAlignment="1">
      <alignment horizontal="center" vertical="center"/>
    </xf>
    <xf numFmtId="0" fontId="2" fillId="0" borderId="48" xfId="6" applyFont="1" applyBorder="1" applyAlignment="1">
      <alignment horizontal="center" vertical="center"/>
    </xf>
    <xf numFmtId="0" fontId="2" fillId="0" borderId="49" xfId="6" applyFont="1" applyBorder="1" applyAlignment="1">
      <alignment horizontal="center" vertical="center"/>
    </xf>
    <xf numFmtId="0" fontId="8" fillId="3" borderId="19" xfId="0" applyFont="1" applyFill="1" applyBorder="1" applyAlignment="1">
      <alignment horizontal="center" vertical="center" textRotation="255"/>
    </xf>
    <xf numFmtId="0" fontId="8" fillId="3" borderId="20" xfId="0" applyFont="1" applyFill="1" applyBorder="1" applyAlignment="1">
      <alignment horizontal="center" vertical="center" textRotation="255"/>
    </xf>
    <xf numFmtId="0" fontId="16" fillId="9" borderId="13"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0" xfId="0" applyFont="1" applyFill="1" applyBorder="1" applyAlignment="1">
      <alignment horizontal="center" vertical="center"/>
    </xf>
    <xf numFmtId="0" fontId="16" fillId="9" borderId="13" xfId="12" applyFont="1" applyFill="1" applyBorder="1" applyAlignment="1">
      <alignment horizontal="center" vertical="center" wrapText="1"/>
    </xf>
    <xf numFmtId="0" fontId="8" fillId="11" borderId="31" xfId="0" applyFont="1" applyFill="1" applyBorder="1" applyAlignment="1">
      <alignment horizontal="center" vertical="center"/>
    </xf>
    <xf numFmtId="0" fontId="8" fillId="11" borderId="32" xfId="0" applyFont="1" applyFill="1" applyBorder="1" applyAlignment="1">
      <alignment horizontal="center" vertical="center"/>
    </xf>
    <xf numFmtId="0" fontId="8" fillId="11" borderId="36" xfId="0" applyFont="1" applyFill="1" applyBorder="1" applyAlignment="1">
      <alignment horizontal="center" vertical="center"/>
    </xf>
    <xf numFmtId="0" fontId="8" fillId="11" borderId="37" xfId="0" applyFont="1" applyFill="1" applyBorder="1" applyAlignment="1">
      <alignment horizontal="center" vertical="center"/>
    </xf>
    <xf numFmtId="0" fontId="8" fillId="10" borderId="35" xfId="0" applyFont="1" applyFill="1" applyBorder="1" applyAlignment="1">
      <alignment horizontal="center" vertical="center"/>
    </xf>
    <xf numFmtId="0" fontId="8" fillId="10" borderId="38" xfId="0" applyFont="1" applyFill="1" applyBorder="1" applyAlignment="1">
      <alignment horizontal="center" vertical="center"/>
    </xf>
    <xf numFmtId="0" fontId="8" fillId="0" borderId="13" xfId="0" applyFont="1" applyBorder="1" applyAlignment="1">
      <alignment vertical="center" wrapText="1"/>
    </xf>
    <xf numFmtId="0" fontId="8" fillId="0" borderId="4" xfId="0" applyFont="1" applyBorder="1" applyAlignment="1">
      <alignment vertical="center" wrapText="1"/>
    </xf>
    <xf numFmtId="0" fontId="8" fillId="0" borderId="7" xfId="0" applyFont="1" applyBorder="1" applyAlignment="1">
      <alignment vertical="center" wrapText="1"/>
    </xf>
    <xf numFmtId="0" fontId="8" fillId="0" borderId="10" xfId="0" applyFont="1" applyBorder="1" applyAlignment="1">
      <alignment vertical="center" wrapText="1"/>
    </xf>
    <xf numFmtId="0" fontId="8" fillId="0" borderId="28" xfId="0" applyFont="1" applyBorder="1" applyAlignment="1">
      <alignment horizontal="left" vertical="center" wrapText="1"/>
    </xf>
    <xf numFmtId="0" fontId="8"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27" xfId="0" applyFont="1" applyBorder="1" applyAlignment="1">
      <alignment horizontal="left" vertical="center" wrapText="1"/>
    </xf>
  </cellXfs>
  <cellStyles count="14">
    <cellStyle name="標準" xfId="0" builtinId="0"/>
    <cellStyle name="標準 2" xfId="1"/>
    <cellStyle name="標準 2 2" xfId="3"/>
    <cellStyle name="標準 3" xfId="8"/>
    <cellStyle name="標準 3 2" xfId="12"/>
    <cellStyle name="標準 3 3" xfId="13"/>
    <cellStyle name="標準 5" xfId="4"/>
    <cellStyle name="標準 6" xfId="9"/>
    <cellStyle name="標準 6 2" xfId="11"/>
    <cellStyle name="標準 7" xfId="7"/>
    <cellStyle name="標準 7 2" xfId="10"/>
    <cellStyle name="標準_Ｑ１_大和図表(ﾘﾃｰﾙ)" xfId="2"/>
    <cellStyle name="標準_集計（満足度、重要度地区別）" xfId="5"/>
    <cellStyle name="標準_都心回帰集計プロ" xfId="6"/>
  </cellStyles>
  <dxfs count="44">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3333FF"/>
      <color rgb="FF808080"/>
      <color rgb="FFFF9999"/>
      <color rgb="FFCCFF33"/>
      <color rgb="FFFFCCFF"/>
      <color rgb="FFFF66FF"/>
      <color rgb="FF0000FF"/>
      <color rgb="FF0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0.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101.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102.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103.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104.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105.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106.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108.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5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6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6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6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6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6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6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6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7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7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7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7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7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7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7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7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7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8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8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8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8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8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8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8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8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88.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8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91.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92.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93.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9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9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96.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97.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98.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99.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63551574401824"/>
          <c:y val="8.7308390255212129E-2"/>
          <c:w val="0.61537147736976949"/>
          <c:h val="0.8957018501096824"/>
        </c:manualLayout>
      </c:layout>
      <c:barChart>
        <c:barDir val="bar"/>
        <c:grouping val="percentStacked"/>
        <c:varyColors val="0"/>
        <c:ser>
          <c:idx val="0"/>
          <c:order val="0"/>
          <c:tx>
            <c:strRef>
              <c:f>満足度!$S$7</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満足度!$R$8:$R$33</c:f>
              <c:strCache>
                <c:ptCount val="26"/>
                <c:pt idx="0">
                  <c:v>調布花火</c:v>
                </c:pt>
                <c:pt idx="1">
                  <c:v>日常の買い物の便利さ</c:v>
                </c:pt>
                <c:pt idx="2">
                  <c:v>「映画のまち調布（映画・映像を“つくる・
楽しむ・学ぶ”まち）」を進める取組</c:v>
                </c:pt>
                <c:pt idx="3">
                  <c:v>図書館</c:v>
                </c:pt>
                <c:pt idx="4">
                  <c:v>グリーンホール・たづくり・せんがわ劇場
などを中心とした文化芸術活動</c:v>
                </c:pt>
                <c:pt idx="5">
                  <c:v>窓口・電話における職員の対応</c:v>
                </c:pt>
                <c:pt idx="6">
                  <c:v>歴史・文化財の保存や継承</c:v>
                </c:pt>
                <c:pt idx="7">
                  <c:v>深大寺などの地域資源を生かした観光振興</c:v>
                </c:pt>
                <c:pt idx="8">
                  <c:v>たづくりを中心とした生涯学習</c:v>
                </c:pt>
                <c:pt idx="9">
                  <c:v>ごみ処理やリサイクル</c:v>
                </c:pt>
                <c:pt idx="10">
                  <c:v>健康診断などの保健サービス</c:v>
                </c:pt>
                <c:pt idx="11">
                  <c:v>スポーツ振興</c:v>
                </c:pt>
                <c:pt idx="12">
                  <c:v>緑の保全・創出や自然環境の保護</c:v>
                </c:pt>
                <c:pt idx="13">
                  <c:v>火災などへの消防対策</c:v>
                </c:pt>
                <c:pt idx="14">
                  <c:v>生活環境（騒音・悪臭・野焼きなどへの対策）</c:v>
                </c:pt>
                <c:pt idx="15">
                  <c:v>中心市街地（調布・布田・国領駅
周辺）の活気・にぎわい</c:v>
                </c:pt>
                <c:pt idx="16">
                  <c:v>公民館</c:v>
                </c:pt>
                <c:pt idx="17">
                  <c:v>市報，ホームページ，フェイスブック，調布
エフエムなどを活用した市政情報の発信</c:v>
                </c:pt>
                <c:pt idx="18">
                  <c:v>市民参加と協働の取組</c:v>
                </c:pt>
                <c:pt idx="19">
                  <c:v>街並み・景観</c:v>
                </c:pt>
                <c:pt idx="20">
                  <c:v>人権に関する啓発・相談</c:v>
                </c:pt>
                <c:pt idx="21">
                  <c:v>地域コミュニティ（自治会・地区
協議会など）の活動支援</c:v>
                </c:pt>
                <c:pt idx="22">
                  <c:v>平和・国際交流の取組</c:v>
                </c:pt>
                <c:pt idx="23">
                  <c:v>医療体制の充実</c:v>
                </c:pt>
                <c:pt idx="24">
                  <c:v>障害者の福祉</c:v>
                </c:pt>
                <c:pt idx="25">
                  <c:v>地震への災害対策</c:v>
                </c:pt>
              </c:strCache>
            </c:strRef>
          </c:cat>
          <c:val>
            <c:numRef>
              <c:f>満足度!$S$8:$S$33</c:f>
              <c:numCache>
                <c:formatCode>0.0</c:formatCode>
                <c:ptCount val="26"/>
                <c:pt idx="0">
                  <c:v>36.299999999999997</c:v>
                </c:pt>
                <c:pt idx="1">
                  <c:v>36.700000000000003</c:v>
                </c:pt>
                <c:pt idx="2">
                  <c:v>21.3</c:v>
                </c:pt>
                <c:pt idx="3">
                  <c:v>26.6</c:v>
                </c:pt>
                <c:pt idx="4">
                  <c:v>20.7</c:v>
                </c:pt>
                <c:pt idx="5">
                  <c:v>17.100000000000001</c:v>
                </c:pt>
                <c:pt idx="6">
                  <c:v>17.899999999999999</c:v>
                </c:pt>
                <c:pt idx="7">
                  <c:v>20</c:v>
                </c:pt>
                <c:pt idx="8">
                  <c:v>14.4</c:v>
                </c:pt>
                <c:pt idx="9">
                  <c:v>16.899999999999999</c:v>
                </c:pt>
                <c:pt idx="10">
                  <c:v>17.2</c:v>
                </c:pt>
                <c:pt idx="11">
                  <c:v>15.3</c:v>
                </c:pt>
                <c:pt idx="12">
                  <c:v>12.4</c:v>
                </c:pt>
                <c:pt idx="13">
                  <c:v>8.5</c:v>
                </c:pt>
                <c:pt idx="14">
                  <c:v>11.8</c:v>
                </c:pt>
                <c:pt idx="15">
                  <c:v>19.5</c:v>
                </c:pt>
                <c:pt idx="16">
                  <c:v>12.1</c:v>
                </c:pt>
                <c:pt idx="17">
                  <c:v>10.1</c:v>
                </c:pt>
                <c:pt idx="18">
                  <c:v>7.6</c:v>
                </c:pt>
                <c:pt idx="19">
                  <c:v>19.5</c:v>
                </c:pt>
                <c:pt idx="20">
                  <c:v>7.6</c:v>
                </c:pt>
                <c:pt idx="21">
                  <c:v>9.4</c:v>
                </c:pt>
                <c:pt idx="22">
                  <c:v>8.3000000000000007</c:v>
                </c:pt>
                <c:pt idx="23">
                  <c:v>12.6</c:v>
                </c:pt>
                <c:pt idx="24">
                  <c:v>8.8000000000000007</c:v>
                </c:pt>
                <c:pt idx="25">
                  <c:v>6.7</c:v>
                </c:pt>
              </c:numCache>
            </c:numRef>
          </c:val>
          <c:extLst>
            <c:ext xmlns:c16="http://schemas.microsoft.com/office/drawing/2014/chart" uri="{C3380CC4-5D6E-409C-BE32-E72D297353CC}">
              <c16:uniqueId val="{00000000-9369-4FF0-8CFB-9528F98A5590}"/>
            </c:ext>
          </c:extLst>
        </c:ser>
        <c:ser>
          <c:idx val="1"/>
          <c:order val="1"/>
          <c:tx>
            <c:strRef>
              <c:f>満足度!$T$7</c:f>
              <c:strCache>
                <c:ptCount val="1"/>
                <c:pt idx="0">
                  <c:v>どちらかと
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満足度!$R$8:$R$33</c:f>
              <c:strCache>
                <c:ptCount val="26"/>
                <c:pt idx="0">
                  <c:v>調布花火</c:v>
                </c:pt>
                <c:pt idx="1">
                  <c:v>日常の買い物の便利さ</c:v>
                </c:pt>
                <c:pt idx="2">
                  <c:v>「映画のまち調布（映画・映像を“つくる・
楽しむ・学ぶ”まち）」を進める取組</c:v>
                </c:pt>
                <c:pt idx="3">
                  <c:v>図書館</c:v>
                </c:pt>
                <c:pt idx="4">
                  <c:v>グリーンホール・たづくり・せんがわ劇場
などを中心とした文化芸術活動</c:v>
                </c:pt>
                <c:pt idx="5">
                  <c:v>窓口・電話における職員の対応</c:v>
                </c:pt>
                <c:pt idx="6">
                  <c:v>歴史・文化財の保存や継承</c:v>
                </c:pt>
                <c:pt idx="7">
                  <c:v>深大寺などの地域資源を生かした観光振興</c:v>
                </c:pt>
                <c:pt idx="8">
                  <c:v>たづくりを中心とした生涯学習</c:v>
                </c:pt>
                <c:pt idx="9">
                  <c:v>ごみ処理やリサイクル</c:v>
                </c:pt>
                <c:pt idx="10">
                  <c:v>健康診断などの保健サービス</c:v>
                </c:pt>
                <c:pt idx="11">
                  <c:v>スポーツ振興</c:v>
                </c:pt>
                <c:pt idx="12">
                  <c:v>緑の保全・創出や自然環境の保護</c:v>
                </c:pt>
                <c:pt idx="13">
                  <c:v>火災などへの消防対策</c:v>
                </c:pt>
                <c:pt idx="14">
                  <c:v>生活環境（騒音・悪臭・野焼きなどへの対策）</c:v>
                </c:pt>
                <c:pt idx="15">
                  <c:v>中心市街地（調布・布田・国領駅
周辺）の活気・にぎわい</c:v>
                </c:pt>
                <c:pt idx="16">
                  <c:v>公民館</c:v>
                </c:pt>
                <c:pt idx="17">
                  <c:v>市報，ホームページ，フェイスブック，調布
エフエムなどを活用した市政情報の発信</c:v>
                </c:pt>
                <c:pt idx="18">
                  <c:v>市民参加と協働の取組</c:v>
                </c:pt>
                <c:pt idx="19">
                  <c:v>街並み・景観</c:v>
                </c:pt>
                <c:pt idx="20">
                  <c:v>人権に関する啓発・相談</c:v>
                </c:pt>
                <c:pt idx="21">
                  <c:v>地域コミュニティ（自治会・地区
協議会など）の活動支援</c:v>
                </c:pt>
                <c:pt idx="22">
                  <c:v>平和・国際交流の取組</c:v>
                </c:pt>
                <c:pt idx="23">
                  <c:v>医療体制の充実</c:v>
                </c:pt>
                <c:pt idx="24">
                  <c:v>障害者の福祉</c:v>
                </c:pt>
                <c:pt idx="25">
                  <c:v>地震への災害対策</c:v>
                </c:pt>
              </c:strCache>
            </c:strRef>
          </c:cat>
          <c:val>
            <c:numRef>
              <c:f>満足度!$T$8:$T$33</c:f>
              <c:numCache>
                <c:formatCode>0.0</c:formatCode>
                <c:ptCount val="26"/>
                <c:pt idx="0">
                  <c:v>47.5</c:v>
                </c:pt>
                <c:pt idx="1">
                  <c:v>45.7</c:v>
                </c:pt>
                <c:pt idx="2">
                  <c:v>59.3</c:v>
                </c:pt>
                <c:pt idx="3">
                  <c:v>53.8</c:v>
                </c:pt>
                <c:pt idx="4">
                  <c:v>59</c:v>
                </c:pt>
                <c:pt idx="5">
                  <c:v>62.6</c:v>
                </c:pt>
                <c:pt idx="6">
                  <c:v>61.7</c:v>
                </c:pt>
                <c:pt idx="7">
                  <c:v>59.3</c:v>
                </c:pt>
                <c:pt idx="8">
                  <c:v>64.5</c:v>
                </c:pt>
                <c:pt idx="9">
                  <c:v>61.7</c:v>
                </c:pt>
                <c:pt idx="10">
                  <c:v>61.2</c:v>
                </c:pt>
                <c:pt idx="11">
                  <c:v>62.4</c:v>
                </c:pt>
                <c:pt idx="12">
                  <c:v>64</c:v>
                </c:pt>
                <c:pt idx="13">
                  <c:v>67.5</c:v>
                </c:pt>
                <c:pt idx="14">
                  <c:v>63.6</c:v>
                </c:pt>
                <c:pt idx="15">
                  <c:v>54.8</c:v>
                </c:pt>
                <c:pt idx="16">
                  <c:v>61.9</c:v>
                </c:pt>
                <c:pt idx="17">
                  <c:v>63</c:v>
                </c:pt>
                <c:pt idx="18">
                  <c:v>65.099999999999994</c:v>
                </c:pt>
                <c:pt idx="19">
                  <c:v>52.8</c:v>
                </c:pt>
                <c:pt idx="20">
                  <c:v>64.5</c:v>
                </c:pt>
                <c:pt idx="21">
                  <c:v>62.6</c:v>
                </c:pt>
                <c:pt idx="22">
                  <c:v>63.2</c:v>
                </c:pt>
                <c:pt idx="23">
                  <c:v>58.4</c:v>
                </c:pt>
                <c:pt idx="24">
                  <c:v>61.7</c:v>
                </c:pt>
                <c:pt idx="25">
                  <c:v>63.5</c:v>
                </c:pt>
              </c:numCache>
            </c:numRef>
          </c:val>
          <c:extLst>
            <c:ext xmlns:c16="http://schemas.microsoft.com/office/drawing/2014/chart" uri="{C3380CC4-5D6E-409C-BE32-E72D297353CC}">
              <c16:uniqueId val="{00000001-9369-4FF0-8CFB-9528F98A5590}"/>
            </c:ext>
          </c:extLst>
        </c:ser>
        <c:ser>
          <c:idx val="2"/>
          <c:order val="2"/>
          <c:tx>
            <c:strRef>
              <c:f>満足度!$U$7</c:f>
              <c:strCache>
                <c:ptCount val="1"/>
                <c:pt idx="0">
                  <c:v>どちらかと
いえば
不満である</c:v>
                </c:pt>
              </c:strCache>
            </c:strRef>
          </c:tx>
          <c:spPr>
            <a:pattFill prst="smGrid">
              <a:fgClr>
                <a:srgbClr val="FF9999"/>
              </a:fgClr>
              <a:bgClr>
                <a:schemeClr val="bg1"/>
              </a:bgClr>
            </a:pattFill>
            <a:ln>
              <a:solidFill>
                <a:schemeClr val="tx1"/>
              </a:solidFill>
            </a:ln>
            <a:effectLst/>
          </c:spPr>
          <c:invertIfNegative val="0"/>
          <c:dLbls>
            <c:dLbl>
              <c:idx val="2"/>
              <c:layout>
                <c:manualLayout>
                  <c:x val="-2.71831464492005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369-4FF0-8CFB-9528F98A559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満足度!$R$8:$R$33</c:f>
              <c:strCache>
                <c:ptCount val="26"/>
                <c:pt idx="0">
                  <c:v>調布花火</c:v>
                </c:pt>
                <c:pt idx="1">
                  <c:v>日常の買い物の便利さ</c:v>
                </c:pt>
                <c:pt idx="2">
                  <c:v>「映画のまち調布（映画・映像を“つくる・
楽しむ・学ぶ”まち）」を進める取組</c:v>
                </c:pt>
                <c:pt idx="3">
                  <c:v>図書館</c:v>
                </c:pt>
                <c:pt idx="4">
                  <c:v>グリーンホール・たづくり・せんがわ劇場
などを中心とした文化芸術活動</c:v>
                </c:pt>
                <c:pt idx="5">
                  <c:v>窓口・電話における職員の対応</c:v>
                </c:pt>
                <c:pt idx="6">
                  <c:v>歴史・文化財の保存や継承</c:v>
                </c:pt>
                <c:pt idx="7">
                  <c:v>深大寺などの地域資源を生かした観光振興</c:v>
                </c:pt>
                <c:pt idx="8">
                  <c:v>たづくりを中心とした生涯学習</c:v>
                </c:pt>
                <c:pt idx="9">
                  <c:v>ごみ処理やリサイクル</c:v>
                </c:pt>
                <c:pt idx="10">
                  <c:v>健康診断などの保健サービス</c:v>
                </c:pt>
                <c:pt idx="11">
                  <c:v>スポーツ振興</c:v>
                </c:pt>
                <c:pt idx="12">
                  <c:v>緑の保全・創出や自然環境の保護</c:v>
                </c:pt>
                <c:pt idx="13">
                  <c:v>火災などへの消防対策</c:v>
                </c:pt>
                <c:pt idx="14">
                  <c:v>生活環境（騒音・悪臭・野焼きなどへの対策）</c:v>
                </c:pt>
                <c:pt idx="15">
                  <c:v>中心市街地（調布・布田・国領駅
周辺）の活気・にぎわい</c:v>
                </c:pt>
                <c:pt idx="16">
                  <c:v>公民館</c:v>
                </c:pt>
                <c:pt idx="17">
                  <c:v>市報，ホームページ，フェイスブック，調布
エフエムなどを活用した市政情報の発信</c:v>
                </c:pt>
                <c:pt idx="18">
                  <c:v>市民参加と協働の取組</c:v>
                </c:pt>
                <c:pt idx="19">
                  <c:v>街並み・景観</c:v>
                </c:pt>
                <c:pt idx="20">
                  <c:v>人権に関する啓発・相談</c:v>
                </c:pt>
                <c:pt idx="21">
                  <c:v>地域コミュニティ（自治会・地区
協議会など）の活動支援</c:v>
                </c:pt>
                <c:pt idx="22">
                  <c:v>平和・国際交流の取組</c:v>
                </c:pt>
                <c:pt idx="23">
                  <c:v>医療体制の充実</c:v>
                </c:pt>
                <c:pt idx="24">
                  <c:v>障害者の福祉</c:v>
                </c:pt>
                <c:pt idx="25">
                  <c:v>地震への災害対策</c:v>
                </c:pt>
              </c:strCache>
            </c:strRef>
          </c:cat>
          <c:val>
            <c:numRef>
              <c:f>満足度!$U$8:$U$33</c:f>
              <c:numCache>
                <c:formatCode>0.0</c:formatCode>
                <c:ptCount val="26"/>
                <c:pt idx="0">
                  <c:v>7.9</c:v>
                </c:pt>
                <c:pt idx="1">
                  <c:v>10.1</c:v>
                </c:pt>
                <c:pt idx="2">
                  <c:v>10.199999999999999</c:v>
                </c:pt>
                <c:pt idx="3">
                  <c:v>11.2</c:v>
                </c:pt>
                <c:pt idx="4">
                  <c:v>11.4</c:v>
                </c:pt>
                <c:pt idx="5">
                  <c:v>9.6999999999999993</c:v>
                </c:pt>
                <c:pt idx="6">
                  <c:v>9.8000000000000007</c:v>
                </c:pt>
                <c:pt idx="7">
                  <c:v>11.3</c:v>
                </c:pt>
                <c:pt idx="8">
                  <c:v>11</c:v>
                </c:pt>
                <c:pt idx="9">
                  <c:v>13.1</c:v>
                </c:pt>
                <c:pt idx="10">
                  <c:v>12.2</c:v>
                </c:pt>
                <c:pt idx="11">
                  <c:v>11.1</c:v>
                </c:pt>
                <c:pt idx="12">
                  <c:v>14.7</c:v>
                </c:pt>
                <c:pt idx="13">
                  <c:v>14.6</c:v>
                </c:pt>
                <c:pt idx="14">
                  <c:v>13.1</c:v>
                </c:pt>
                <c:pt idx="15">
                  <c:v>16.7</c:v>
                </c:pt>
                <c:pt idx="16">
                  <c:v>15.1</c:v>
                </c:pt>
                <c:pt idx="17">
                  <c:v>14.4</c:v>
                </c:pt>
                <c:pt idx="18">
                  <c:v>13.4</c:v>
                </c:pt>
                <c:pt idx="19">
                  <c:v>18.100000000000001</c:v>
                </c:pt>
                <c:pt idx="20">
                  <c:v>14.2</c:v>
                </c:pt>
                <c:pt idx="21">
                  <c:v>15.2</c:v>
                </c:pt>
                <c:pt idx="22">
                  <c:v>14.5</c:v>
                </c:pt>
                <c:pt idx="23">
                  <c:v>17.2</c:v>
                </c:pt>
                <c:pt idx="24">
                  <c:v>15.3</c:v>
                </c:pt>
                <c:pt idx="25">
                  <c:v>20.2</c:v>
                </c:pt>
              </c:numCache>
            </c:numRef>
          </c:val>
          <c:extLst>
            <c:ext xmlns:c16="http://schemas.microsoft.com/office/drawing/2014/chart" uri="{C3380CC4-5D6E-409C-BE32-E72D297353CC}">
              <c16:uniqueId val="{00000002-9369-4FF0-8CFB-9528F98A5590}"/>
            </c:ext>
          </c:extLst>
        </c:ser>
        <c:ser>
          <c:idx val="3"/>
          <c:order val="3"/>
          <c:tx>
            <c:strRef>
              <c:f>満足度!$V$7</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dLbl>
              <c:idx val="25"/>
              <c:layout>
                <c:manualLayout>
                  <c:x val="-4.0774719673801248E-3"/>
                  <c:y val="1.3440088137241123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369-4FF0-8CFB-9528F98A559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満足度!$R$8:$R$33</c:f>
              <c:strCache>
                <c:ptCount val="26"/>
                <c:pt idx="0">
                  <c:v>調布花火</c:v>
                </c:pt>
                <c:pt idx="1">
                  <c:v>日常の買い物の便利さ</c:v>
                </c:pt>
                <c:pt idx="2">
                  <c:v>「映画のまち調布（映画・映像を“つくる・
楽しむ・学ぶ”まち）」を進める取組</c:v>
                </c:pt>
                <c:pt idx="3">
                  <c:v>図書館</c:v>
                </c:pt>
                <c:pt idx="4">
                  <c:v>グリーンホール・たづくり・せんがわ劇場
などを中心とした文化芸術活動</c:v>
                </c:pt>
                <c:pt idx="5">
                  <c:v>窓口・電話における職員の対応</c:v>
                </c:pt>
                <c:pt idx="6">
                  <c:v>歴史・文化財の保存や継承</c:v>
                </c:pt>
                <c:pt idx="7">
                  <c:v>深大寺などの地域資源を生かした観光振興</c:v>
                </c:pt>
                <c:pt idx="8">
                  <c:v>たづくりを中心とした生涯学習</c:v>
                </c:pt>
                <c:pt idx="9">
                  <c:v>ごみ処理やリサイクル</c:v>
                </c:pt>
                <c:pt idx="10">
                  <c:v>健康診断などの保健サービス</c:v>
                </c:pt>
                <c:pt idx="11">
                  <c:v>スポーツ振興</c:v>
                </c:pt>
                <c:pt idx="12">
                  <c:v>緑の保全・創出や自然環境の保護</c:v>
                </c:pt>
                <c:pt idx="13">
                  <c:v>火災などへの消防対策</c:v>
                </c:pt>
                <c:pt idx="14">
                  <c:v>生活環境（騒音・悪臭・野焼きなどへの対策）</c:v>
                </c:pt>
                <c:pt idx="15">
                  <c:v>中心市街地（調布・布田・国領駅
周辺）の活気・にぎわい</c:v>
                </c:pt>
                <c:pt idx="16">
                  <c:v>公民館</c:v>
                </c:pt>
                <c:pt idx="17">
                  <c:v>市報，ホームページ，フェイスブック，調布
エフエムなどを活用した市政情報の発信</c:v>
                </c:pt>
                <c:pt idx="18">
                  <c:v>市民参加と協働の取組</c:v>
                </c:pt>
                <c:pt idx="19">
                  <c:v>街並み・景観</c:v>
                </c:pt>
                <c:pt idx="20">
                  <c:v>人権に関する啓発・相談</c:v>
                </c:pt>
                <c:pt idx="21">
                  <c:v>地域コミュニティ（自治会・地区
協議会など）の活動支援</c:v>
                </c:pt>
                <c:pt idx="22">
                  <c:v>平和・国際交流の取組</c:v>
                </c:pt>
                <c:pt idx="23">
                  <c:v>医療体制の充実</c:v>
                </c:pt>
                <c:pt idx="24">
                  <c:v>障害者の福祉</c:v>
                </c:pt>
                <c:pt idx="25">
                  <c:v>地震への災害対策</c:v>
                </c:pt>
              </c:strCache>
            </c:strRef>
          </c:cat>
          <c:val>
            <c:numRef>
              <c:f>満足度!$V$8:$V$33</c:f>
              <c:numCache>
                <c:formatCode>0.0</c:formatCode>
                <c:ptCount val="26"/>
                <c:pt idx="0">
                  <c:v>2.8</c:v>
                </c:pt>
                <c:pt idx="1">
                  <c:v>3.4</c:v>
                </c:pt>
                <c:pt idx="2">
                  <c:v>1.7</c:v>
                </c:pt>
                <c:pt idx="3">
                  <c:v>3.3</c:v>
                </c:pt>
                <c:pt idx="4">
                  <c:v>2.1</c:v>
                </c:pt>
                <c:pt idx="5">
                  <c:v>3.4</c:v>
                </c:pt>
                <c:pt idx="6">
                  <c:v>1.7</c:v>
                </c:pt>
                <c:pt idx="7">
                  <c:v>1.9</c:v>
                </c:pt>
                <c:pt idx="8">
                  <c:v>1.8</c:v>
                </c:pt>
                <c:pt idx="9">
                  <c:v>3</c:v>
                </c:pt>
                <c:pt idx="10">
                  <c:v>3.3</c:v>
                </c:pt>
                <c:pt idx="11">
                  <c:v>2.6</c:v>
                </c:pt>
                <c:pt idx="12">
                  <c:v>3.5</c:v>
                </c:pt>
                <c:pt idx="13">
                  <c:v>2.2000000000000002</c:v>
                </c:pt>
                <c:pt idx="14">
                  <c:v>4.5999999999999996</c:v>
                </c:pt>
                <c:pt idx="15">
                  <c:v>3.9</c:v>
                </c:pt>
                <c:pt idx="16">
                  <c:v>2.6</c:v>
                </c:pt>
                <c:pt idx="17">
                  <c:v>3</c:v>
                </c:pt>
                <c:pt idx="18">
                  <c:v>2.7</c:v>
                </c:pt>
                <c:pt idx="19">
                  <c:v>4.8</c:v>
                </c:pt>
                <c:pt idx="20">
                  <c:v>1.9</c:v>
                </c:pt>
                <c:pt idx="21">
                  <c:v>3.1</c:v>
                </c:pt>
                <c:pt idx="22">
                  <c:v>2</c:v>
                </c:pt>
                <c:pt idx="23">
                  <c:v>4.4000000000000004</c:v>
                </c:pt>
                <c:pt idx="24">
                  <c:v>2.6</c:v>
                </c:pt>
                <c:pt idx="25">
                  <c:v>2.9</c:v>
                </c:pt>
              </c:numCache>
            </c:numRef>
          </c:val>
          <c:extLst>
            <c:ext xmlns:c16="http://schemas.microsoft.com/office/drawing/2014/chart" uri="{C3380CC4-5D6E-409C-BE32-E72D297353CC}">
              <c16:uniqueId val="{00000003-9369-4FF0-8CFB-9528F98A5590}"/>
            </c:ext>
          </c:extLst>
        </c:ser>
        <c:ser>
          <c:idx val="4"/>
          <c:order val="4"/>
          <c:tx>
            <c:strRef>
              <c:f>満足度!$W$7</c:f>
              <c:strCache>
                <c:ptCount val="1"/>
                <c:pt idx="0">
                  <c:v>（無効回答）</c:v>
                </c:pt>
              </c:strCache>
            </c:strRef>
          </c:tx>
          <c:spPr>
            <a:solidFill>
              <a:schemeClr val="bg1"/>
            </a:solidFill>
            <a:ln>
              <a:solidFill>
                <a:schemeClr val="tx1"/>
              </a:solidFill>
            </a:ln>
            <a:effectLst/>
          </c:spPr>
          <c:invertIfNegative val="0"/>
          <c:dLbls>
            <c:dLbl>
              <c:idx val="0"/>
              <c:layout>
                <c:manualLayout>
                  <c:x val="7.2374592319690923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369-4FF0-8CFB-9528F98A5590}"/>
                </c:ext>
              </c:extLst>
            </c:dLbl>
            <c:dLbl>
              <c:idx val="1"/>
              <c:layout>
                <c:manualLayout>
                  <c:x val="1.0478032753550868E-2"/>
                  <c:y val="1.680011017155140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369-4FF0-8CFB-9528F98A5590}"/>
                </c:ext>
              </c:extLst>
            </c:dLbl>
            <c:dLbl>
              <c:idx val="2"/>
              <c:layout>
                <c:manualLayout>
                  <c:x val="5.4272115068185285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369-4FF0-8CFB-9528F98A5590}"/>
                </c:ext>
              </c:extLst>
            </c:dLbl>
            <c:dLbl>
              <c:idx val="3"/>
              <c:layout>
                <c:manualLayout>
                  <c:x val="7.401307252495379E-3"/>
                  <c:y val="3.3600220343102808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369-4FF0-8CFB-9528F98A5590}"/>
                </c:ext>
              </c:extLst>
            </c:dLbl>
            <c:dLbl>
              <c:idx val="4"/>
              <c:layout>
                <c:manualLayout>
                  <c:x val="6.2766313232250704E-3"/>
                  <c:y val="7.2155923756010231E-8"/>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369-4FF0-8CFB-9528F98A5590}"/>
                </c:ext>
              </c:extLst>
            </c:dLbl>
            <c:dLbl>
              <c:idx val="6"/>
              <c:layout>
                <c:manualLayout>
                  <c:x val="2.9433782550881446E-3"/>
                  <c:y val="6.7200440686205617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369-4FF0-8CFB-9528F98A5590}"/>
                </c:ext>
              </c:extLst>
            </c:dLbl>
            <c:dLbl>
              <c:idx val="7"/>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369-4FF0-8CFB-9528F98A5590}"/>
                </c:ext>
              </c:extLst>
            </c:dLbl>
            <c:dLbl>
              <c:idx val="8"/>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369-4FF0-8CFB-9528F98A5590}"/>
                </c:ext>
              </c:extLst>
            </c:dLbl>
            <c:dLbl>
              <c:idx val="9"/>
              <c:layout>
                <c:manualLayout>
                  <c:x val="6.202573302190437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369-4FF0-8CFB-9528F98A5590}"/>
                </c:ext>
              </c:extLst>
            </c:dLbl>
            <c:dLbl>
              <c:idx val="10"/>
              <c:layout>
                <c:manualLayout>
                  <c:x val="4.3213711435917601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369-4FF0-8CFB-9528F98A5590}"/>
                </c:ext>
              </c:extLst>
            </c:dLbl>
            <c:dLbl>
              <c:idx val="1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369-4FF0-8CFB-9528F98A5590}"/>
                </c:ext>
              </c:extLst>
            </c:dLbl>
            <c:dLbl>
              <c:idx val="13"/>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369-4FF0-8CFB-9528F98A5590}"/>
                </c:ext>
              </c:extLst>
            </c:dLbl>
            <c:dLbl>
              <c:idx val="15"/>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369-4FF0-8CFB-9528F98A5590}"/>
                </c:ext>
              </c:extLst>
            </c:dLbl>
            <c:dLbl>
              <c:idx val="16"/>
              <c:layout>
                <c:manualLayout>
                  <c:x val="2.7183146449199502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9369-4FF0-8CFB-9528F98A5590}"/>
                </c:ext>
              </c:extLst>
            </c:dLbl>
            <c:dLbl>
              <c:idx val="19"/>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369-4FF0-8CFB-9528F98A5590}"/>
                </c:ext>
              </c:extLst>
            </c:dLbl>
            <c:dLbl>
              <c:idx val="25"/>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369-4FF0-8CFB-9528F98A559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満足度!$R$8:$R$33</c:f>
              <c:strCache>
                <c:ptCount val="26"/>
                <c:pt idx="0">
                  <c:v>調布花火</c:v>
                </c:pt>
                <c:pt idx="1">
                  <c:v>日常の買い物の便利さ</c:v>
                </c:pt>
                <c:pt idx="2">
                  <c:v>「映画のまち調布（映画・映像を“つくる・
楽しむ・学ぶ”まち）」を進める取組</c:v>
                </c:pt>
                <c:pt idx="3">
                  <c:v>図書館</c:v>
                </c:pt>
                <c:pt idx="4">
                  <c:v>グリーンホール・たづくり・せんがわ劇場
などを中心とした文化芸術活動</c:v>
                </c:pt>
                <c:pt idx="5">
                  <c:v>窓口・電話における職員の対応</c:v>
                </c:pt>
                <c:pt idx="6">
                  <c:v>歴史・文化財の保存や継承</c:v>
                </c:pt>
                <c:pt idx="7">
                  <c:v>深大寺などの地域資源を生かした観光振興</c:v>
                </c:pt>
                <c:pt idx="8">
                  <c:v>たづくりを中心とした生涯学習</c:v>
                </c:pt>
                <c:pt idx="9">
                  <c:v>ごみ処理やリサイクル</c:v>
                </c:pt>
                <c:pt idx="10">
                  <c:v>健康診断などの保健サービス</c:v>
                </c:pt>
                <c:pt idx="11">
                  <c:v>スポーツ振興</c:v>
                </c:pt>
                <c:pt idx="12">
                  <c:v>緑の保全・創出や自然環境の保護</c:v>
                </c:pt>
                <c:pt idx="13">
                  <c:v>火災などへの消防対策</c:v>
                </c:pt>
                <c:pt idx="14">
                  <c:v>生活環境（騒音・悪臭・野焼きなどへの対策）</c:v>
                </c:pt>
                <c:pt idx="15">
                  <c:v>中心市街地（調布・布田・国領駅
周辺）の活気・にぎわい</c:v>
                </c:pt>
                <c:pt idx="16">
                  <c:v>公民館</c:v>
                </c:pt>
                <c:pt idx="17">
                  <c:v>市報，ホームページ，フェイスブック，調布
エフエムなどを活用した市政情報の発信</c:v>
                </c:pt>
                <c:pt idx="18">
                  <c:v>市民参加と協働の取組</c:v>
                </c:pt>
                <c:pt idx="19">
                  <c:v>街並み・景観</c:v>
                </c:pt>
                <c:pt idx="20">
                  <c:v>人権に関する啓発・相談</c:v>
                </c:pt>
                <c:pt idx="21">
                  <c:v>地域コミュニティ（自治会・地区
協議会など）の活動支援</c:v>
                </c:pt>
                <c:pt idx="22">
                  <c:v>平和・国際交流の取組</c:v>
                </c:pt>
                <c:pt idx="23">
                  <c:v>医療体制の充実</c:v>
                </c:pt>
                <c:pt idx="24">
                  <c:v>障害者の福祉</c:v>
                </c:pt>
                <c:pt idx="25">
                  <c:v>地震への災害対策</c:v>
                </c:pt>
              </c:strCache>
            </c:strRef>
          </c:cat>
          <c:val>
            <c:numRef>
              <c:f>満足度!$W$8:$W$33</c:f>
              <c:numCache>
                <c:formatCode>0.0</c:formatCode>
                <c:ptCount val="26"/>
                <c:pt idx="0">
                  <c:v>5.5</c:v>
                </c:pt>
                <c:pt idx="1">
                  <c:v>4.0999999999999996</c:v>
                </c:pt>
                <c:pt idx="2">
                  <c:v>7.4</c:v>
                </c:pt>
                <c:pt idx="3">
                  <c:v>5</c:v>
                </c:pt>
                <c:pt idx="4">
                  <c:v>6.8</c:v>
                </c:pt>
                <c:pt idx="5">
                  <c:v>7.2</c:v>
                </c:pt>
                <c:pt idx="6">
                  <c:v>8.8000000000000007</c:v>
                </c:pt>
                <c:pt idx="7">
                  <c:v>7.4</c:v>
                </c:pt>
                <c:pt idx="8">
                  <c:v>8.3000000000000007</c:v>
                </c:pt>
                <c:pt idx="9">
                  <c:v>5.4</c:v>
                </c:pt>
                <c:pt idx="10">
                  <c:v>6</c:v>
                </c:pt>
                <c:pt idx="11">
                  <c:v>8.6999999999999993</c:v>
                </c:pt>
                <c:pt idx="12">
                  <c:v>5.5</c:v>
                </c:pt>
                <c:pt idx="13">
                  <c:v>7.1</c:v>
                </c:pt>
                <c:pt idx="14">
                  <c:v>6.9</c:v>
                </c:pt>
                <c:pt idx="15">
                  <c:v>5.0999999999999996</c:v>
                </c:pt>
                <c:pt idx="16">
                  <c:v>8.1999999999999993</c:v>
                </c:pt>
                <c:pt idx="17">
                  <c:v>9.6</c:v>
                </c:pt>
                <c:pt idx="18">
                  <c:v>11.2</c:v>
                </c:pt>
                <c:pt idx="19">
                  <c:v>4.8</c:v>
                </c:pt>
                <c:pt idx="20">
                  <c:v>11.7</c:v>
                </c:pt>
                <c:pt idx="21">
                  <c:v>9.6</c:v>
                </c:pt>
                <c:pt idx="22">
                  <c:v>12</c:v>
                </c:pt>
                <c:pt idx="23">
                  <c:v>7.4</c:v>
                </c:pt>
                <c:pt idx="24">
                  <c:v>11.5</c:v>
                </c:pt>
                <c:pt idx="25">
                  <c:v>6.8</c:v>
                </c:pt>
              </c:numCache>
            </c:numRef>
          </c:val>
          <c:extLst>
            <c:ext xmlns:c16="http://schemas.microsoft.com/office/drawing/2014/chart" uri="{C3380CC4-5D6E-409C-BE32-E72D297353CC}">
              <c16:uniqueId val="{00000005-9369-4FF0-8CFB-9528F98A5590}"/>
            </c:ext>
          </c:extLst>
        </c:ser>
        <c:dLbls>
          <c:showLegendKey val="0"/>
          <c:showVal val="0"/>
          <c:showCatName val="0"/>
          <c:showSerName val="0"/>
          <c:showPercent val="0"/>
          <c:showBubbleSize val="0"/>
        </c:dLbls>
        <c:gapWidth val="5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7921017513695501"/>
          <c:w val="0.65992344907390688"/>
          <c:h val="0.66486870123844022"/>
        </c:manualLayout>
      </c:layout>
      <c:barChart>
        <c:barDir val="bar"/>
        <c:grouping val="percentStacked"/>
        <c:varyColors val="0"/>
        <c:ser>
          <c:idx val="0"/>
          <c:order val="0"/>
          <c:tx>
            <c:strRef>
              <c:f>分野別満足度!$R$5</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分野別満足度!$Q$6:$Q$9</c:f>
              <c:strCache>
                <c:ptCount val="4"/>
                <c:pt idx="0">
                  <c:v>地震への災害対策</c:v>
                </c:pt>
                <c:pt idx="1">
                  <c:v>風水害などへの災害対策</c:v>
                </c:pt>
                <c:pt idx="2">
                  <c:v>火災などへの消防対策</c:v>
                </c:pt>
                <c:pt idx="3">
                  <c:v>防犯対策</c:v>
                </c:pt>
              </c:strCache>
            </c:strRef>
          </c:cat>
          <c:val>
            <c:numRef>
              <c:f>分野別満足度!$R$6:$R$9</c:f>
              <c:numCache>
                <c:formatCode>0.0</c:formatCode>
                <c:ptCount val="4"/>
                <c:pt idx="0">
                  <c:v>6.7</c:v>
                </c:pt>
                <c:pt idx="1">
                  <c:v>6.9</c:v>
                </c:pt>
                <c:pt idx="2">
                  <c:v>8.5</c:v>
                </c:pt>
                <c:pt idx="3">
                  <c:v>6.5</c:v>
                </c:pt>
              </c:numCache>
            </c:numRef>
          </c:val>
          <c:extLst>
            <c:ext xmlns:c16="http://schemas.microsoft.com/office/drawing/2014/chart" uri="{C3380CC4-5D6E-409C-BE32-E72D297353CC}">
              <c16:uniqueId val="{00000000-5739-4DC3-A80F-6A2D8348AD18}"/>
            </c:ext>
          </c:extLst>
        </c:ser>
        <c:ser>
          <c:idx val="1"/>
          <c:order val="1"/>
          <c:tx>
            <c:strRef>
              <c:f>分野別満足度!$S$5</c:f>
              <c:strCache>
                <c:ptCount val="1"/>
                <c:pt idx="0">
                  <c:v>どちらかといえば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分野別満足度!$Q$6:$Q$9</c:f>
              <c:strCache>
                <c:ptCount val="4"/>
                <c:pt idx="0">
                  <c:v>地震への災害対策</c:v>
                </c:pt>
                <c:pt idx="1">
                  <c:v>風水害などへの災害対策</c:v>
                </c:pt>
                <c:pt idx="2">
                  <c:v>火災などへの消防対策</c:v>
                </c:pt>
                <c:pt idx="3">
                  <c:v>防犯対策</c:v>
                </c:pt>
              </c:strCache>
            </c:strRef>
          </c:cat>
          <c:val>
            <c:numRef>
              <c:f>分野別満足度!$S$6:$S$9</c:f>
              <c:numCache>
                <c:formatCode>0.0</c:formatCode>
                <c:ptCount val="4"/>
                <c:pt idx="0">
                  <c:v>63.5</c:v>
                </c:pt>
                <c:pt idx="1">
                  <c:v>61.9</c:v>
                </c:pt>
                <c:pt idx="2">
                  <c:v>67.5</c:v>
                </c:pt>
                <c:pt idx="3">
                  <c:v>55</c:v>
                </c:pt>
              </c:numCache>
            </c:numRef>
          </c:val>
          <c:extLst>
            <c:ext xmlns:c16="http://schemas.microsoft.com/office/drawing/2014/chart" uri="{C3380CC4-5D6E-409C-BE32-E72D297353CC}">
              <c16:uniqueId val="{00000001-5739-4DC3-A80F-6A2D8348AD18}"/>
            </c:ext>
          </c:extLst>
        </c:ser>
        <c:ser>
          <c:idx val="2"/>
          <c:order val="2"/>
          <c:tx>
            <c:strRef>
              <c:f>分野別満足度!$T$5</c:f>
              <c:strCache>
                <c:ptCount val="1"/>
                <c:pt idx="0">
                  <c:v>どちらかといえば
不満である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分野別満足度!$Q$6:$Q$9</c:f>
              <c:strCache>
                <c:ptCount val="4"/>
                <c:pt idx="0">
                  <c:v>地震への災害対策</c:v>
                </c:pt>
                <c:pt idx="1">
                  <c:v>風水害などへの災害対策</c:v>
                </c:pt>
                <c:pt idx="2">
                  <c:v>火災などへの消防対策</c:v>
                </c:pt>
                <c:pt idx="3">
                  <c:v>防犯対策</c:v>
                </c:pt>
              </c:strCache>
            </c:strRef>
          </c:cat>
          <c:val>
            <c:numRef>
              <c:f>分野別満足度!$T$6:$T$9</c:f>
              <c:numCache>
                <c:formatCode>0.0</c:formatCode>
                <c:ptCount val="4"/>
                <c:pt idx="0">
                  <c:v>20.2</c:v>
                </c:pt>
                <c:pt idx="1">
                  <c:v>20.100000000000001</c:v>
                </c:pt>
                <c:pt idx="2">
                  <c:v>14.6</c:v>
                </c:pt>
                <c:pt idx="3">
                  <c:v>26.1</c:v>
                </c:pt>
              </c:numCache>
            </c:numRef>
          </c:val>
          <c:extLst>
            <c:ext xmlns:c16="http://schemas.microsoft.com/office/drawing/2014/chart" uri="{C3380CC4-5D6E-409C-BE32-E72D297353CC}">
              <c16:uniqueId val="{00000002-5739-4DC3-A80F-6A2D8348AD18}"/>
            </c:ext>
          </c:extLst>
        </c:ser>
        <c:ser>
          <c:idx val="3"/>
          <c:order val="3"/>
          <c:tx>
            <c:strRef>
              <c:f>分野別満足度!$U$5</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分野別満足度!$Q$6:$Q$9</c:f>
              <c:strCache>
                <c:ptCount val="4"/>
                <c:pt idx="0">
                  <c:v>地震への災害対策</c:v>
                </c:pt>
                <c:pt idx="1">
                  <c:v>風水害などへの災害対策</c:v>
                </c:pt>
                <c:pt idx="2">
                  <c:v>火災などへの消防対策</c:v>
                </c:pt>
                <c:pt idx="3">
                  <c:v>防犯対策</c:v>
                </c:pt>
              </c:strCache>
            </c:strRef>
          </c:cat>
          <c:val>
            <c:numRef>
              <c:f>分野別満足度!$U$6:$U$9</c:f>
              <c:numCache>
                <c:formatCode>0.0</c:formatCode>
                <c:ptCount val="4"/>
                <c:pt idx="0">
                  <c:v>2.9</c:v>
                </c:pt>
                <c:pt idx="1">
                  <c:v>4</c:v>
                </c:pt>
                <c:pt idx="2">
                  <c:v>2.2000000000000002</c:v>
                </c:pt>
                <c:pt idx="3">
                  <c:v>5.4</c:v>
                </c:pt>
              </c:numCache>
            </c:numRef>
          </c:val>
          <c:extLst>
            <c:ext xmlns:c16="http://schemas.microsoft.com/office/drawing/2014/chart" uri="{C3380CC4-5D6E-409C-BE32-E72D297353CC}">
              <c16:uniqueId val="{00000003-5739-4DC3-A80F-6A2D8348AD18}"/>
            </c:ext>
          </c:extLst>
        </c:ser>
        <c:ser>
          <c:idx val="4"/>
          <c:order val="4"/>
          <c:tx>
            <c:strRef>
              <c:f>分野別満足度!$V$5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分野別満足度!$Q$6:$Q$9</c:f>
              <c:strCache>
                <c:ptCount val="4"/>
                <c:pt idx="0">
                  <c:v>地震への災害対策</c:v>
                </c:pt>
                <c:pt idx="1">
                  <c:v>風水害などへの災害対策</c:v>
                </c:pt>
                <c:pt idx="2">
                  <c:v>火災などへの消防対策</c:v>
                </c:pt>
                <c:pt idx="3">
                  <c:v>防犯対策</c:v>
                </c:pt>
              </c:strCache>
            </c:strRef>
          </c:cat>
          <c:val>
            <c:numRef>
              <c:f>分野別満足度!$V$6:$V$9</c:f>
              <c:numCache>
                <c:formatCode>0.0</c:formatCode>
                <c:ptCount val="4"/>
                <c:pt idx="0">
                  <c:v>6.8</c:v>
                </c:pt>
                <c:pt idx="1">
                  <c:v>7</c:v>
                </c:pt>
                <c:pt idx="2">
                  <c:v>7.1</c:v>
                </c:pt>
                <c:pt idx="3">
                  <c:v>6.9</c:v>
                </c:pt>
              </c:numCache>
            </c:numRef>
          </c:val>
          <c:extLst>
            <c:ext xmlns:c16="http://schemas.microsoft.com/office/drawing/2014/chart" uri="{C3380CC4-5D6E-409C-BE32-E72D297353CC}">
              <c16:uniqueId val="{00000004-5739-4DC3-A80F-6A2D8348AD1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9868-4672-99A4-18A165A7D56F}"/>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1BB4-452B-BAFA-79F1EA4FA960}"/>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1BB4-452B-BAFA-79F1EA4FA96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満足度経年!$M$589:$S$589</c:f>
              <c:strCache>
                <c:ptCount val="7"/>
                <c:pt idx="0">
                  <c:v>R1</c:v>
                </c:pt>
                <c:pt idx="1">
                  <c:v>R2</c:v>
                </c:pt>
                <c:pt idx="2">
                  <c:v>R3</c:v>
                </c:pt>
                <c:pt idx="3">
                  <c:v>R4</c:v>
                </c:pt>
                <c:pt idx="4">
                  <c:v>R5</c:v>
                </c:pt>
                <c:pt idx="5">
                  <c:v>過去平均値</c:v>
                </c:pt>
                <c:pt idx="6">
                  <c:v>R6</c:v>
                </c:pt>
              </c:strCache>
            </c:strRef>
          </c:cat>
          <c:val>
            <c:numRef>
              <c:f>満足度経年!$M$590:$S$590</c:f>
              <c:numCache>
                <c:formatCode>0.0"%"</c:formatCode>
                <c:ptCount val="7"/>
                <c:pt idx="0">
                  <c:v>64.7</c:v>
                </c:pt>
                <c:pt idx="1">
                  <c:v>68.400000000000006</c:v>
                </c:pt>
                <c:pt idx="2">
                  <c:v>68.8</c:v>
                </c:pt>
                <c:pt idx="3">
                  <c:v>68.600000000000009</c:v>
                </c:pt>
                <c:pt idx="4">
                  <c:v>69.2</c:v>
                </c:pt>
                <c:pt idx="5">
                  <c:v>67.900000000000006</c:v>
                </c:pt>
                <c:pt idx="6">
                  <c:v>70</c:v>
                </c:pt>
              </c:numCache>
            </c:numRef>
          </c:val>
          <c:extLst>
            <c:ext xmlns:c16="http://schemas.microsoft.com/office/drawing/2014/chart" uri="{C3380CC4-5D6E-409C-BE32-E72D297353CC}">
              <c16:uniqueId val="{00000004-1BB4-452B-BAFA-79F1EA4FA960}"/>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7610-4D8E-AF71-5021A8BC5763}"/>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EE61-4AAD-B6D3-80265CE537C1}"/>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EE61-4AAD-B6D3-80265CE537C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満足度経年!$M$602:$S$602</c:f>
              <c:strCache>
                <c:ptCount val="7"/>
                <c:pt idx="0">
                  <c:v>R1</c:v>
                </c:pt>
                <c:pt idx="1">
                  <c:v>R2</c:v>
                </c:pt>
                <c:pt idx="2">
                  <c:v>R3</c:v>
                </c:pt>
                <c:pt idx="3">
                  <c:v>R4</c:v>
                </c:pt>
                <c:pt idx="4">
                  <c:v>R5</c:v>
                </c:pt>
                <c:pt idx="5">
                  <c:v>過去平均値</c:v>
                </c:pt>
                <c:pt idx="6">
                  <c:v>R6</c:v>
                </c:pt>
              </c:strCache>
            </c:strRef>
          </c:cat>
          <c:val>
            <c:numRef>
              <c:f>満足度経年!$M$603:$S$603</c:f>
              <c:numCache>
                <c:formatCode>0.0"%"</c:formatCode>
                <c:ptCount val="7"/>
                <c:pt idx="0">
                  <c:v>74.8</c:v>
                </c:pt>
                <c:pt idx="1">
                  <c:v>76.5</c:v>
                </c:pt>
                <c:pt idx="2">
                  <c:v>77</c:v>
                </c:pt>
                <c:pt idx="3">
                  <c:v>79.599999999999994</c:v>
                </c:pt>
                <c:pt idx="4">
                  <c:v>79.5</c:v>
                </c:pt>
                <c:pt idx="5">
                  <c:v>77.5</c:v>
                </c:pt>
                <c:pt idx="6">
                  <c:v>79.7</c:v>
                </c:pt>
              </c:numCache>
            </c:numRef>
          </c:val>
          <c:extLst>
            <c:ext xmlns:c16="http://schemas.microsoft.com/office/drawing/2014/chart" uri="{C3380CC4-5D6E-409C-BE32-E72D297353CC}">
              <c16:uniqueId val="{00000004-EE61-4AAD-B6D3-80265CE537C1}"/>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7986-4B6D-9A72-FC1277DDB854}"/>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3CF4-4BA8-B5C9-F9E0A12E0565}"/>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3CF4-4BA8-B5C9-F9E0A12E056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満足度経年!$M$615:$S$615</c:f>
              <c:strCache>
                <c:ptCount val="7"/>
                <c:pt idx="0">
                  <c:v>R1</c:v>
                </c:pt>
                <c:pt idx="1">
                  <c:v>R2</c:v>
                </c:pt>
                <c:pt idx="2">
                  <c:v>R3</c:v>
                </c:pt>
                <c:pt idx="3">
                  <c:v>R4</c:v>
                </c:pt>
                <c:pt idx="4">
                  <c:v>R5</c:v>
                </c:pt>
                <c:pt idx="5">
                  <c:v>過去平均値</c:v>
                </c:pt>
                <c:pt idx="6">
                  <c:v>R6</c:v>
                </c:pt>
              </c:strCache>
            </c:strRef>
          </c:cat>
          <c:val>
            <c:numRef>
              <c:f>満足度経年!$M$616:$S$616</c:f>
              <c:numCache>
                <c:formatCode>0.0"%"</c:formatCode>
                <c:ptCount val="7"/>
                <c:pt idx="0">
                  <c:v>60.9</c:v>
                </c:pt>
                <c:pt idx="1">
                  <c:v>64.8</c:v>
                </c:pt>
                <c:pt idx="2">
                  <c:v>64.099999999999994</c:v>
                </c:pt>
                <c:pt idx="3">
                  <c:v>67.2</c:v>
                </c:pt>
                <c:pt idx="4">
                  <c:v>69</c:v>
                </c:pt>
                <c:pt idx="5">
                  <c:v>65.2</c:v>
                </c:pt>
                <c:pt idx="6">
                  <c:v>68.599999999999994</c:v>
                </c:pt>
              </c:numCache>
            </c:numRef>
          </c:val>
          <c:extLst>
            <c:ext xmlns:c16="http://schemas.microsoft.com/office/drawing/2014/chart" uri="{C3380CC4-5D6E-409C-BE32-E72D297353CC}">
              <c16:uniqueId val="{00000004-3CF4-4BA8-B5C9-F9E0A12E0565}"/>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C044-4D45-8588-C9F6CE3DC71B}"/>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44C2-4C18-9109-77C2769B5E31}"/>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44C2-4C18-9109-77C2769B5E3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満足度経年!$M$628:$S$628</c:f>
              <c:strCache>
                <c:ptCount val="7"/>
                <c:pt idx="0">
                  <c:v>R1</c:v>
                </c:pt>
                <c:pt idx="1">
                  <c:v>R2</c:v>
                </c:pt>
                <c:pt idx="2">
                  <c:v>R3</c:v>
                </c:pt>
                <c:pt idx="3">
                  <c:v>R4</c:v>
                </c:pt>
                <c:pt idx="4">
                  <c:v>R5</c:v>
                </c:pt>
                <c:pt idx="5">
                  <c:v>過去平均値</c:v>
                </c:pt>
                <c:pt idx="6">
                  <c:v>R6</c:v>
                </c:pt>
              </c:strCache>
            </c:strRef>
          </c:cat>
          <c:val>
            <c:numRef>
              <c:f>満足度経年!$M$629:$S$629</c:f>
              <c:numCache>
                <c:formatCode>0.0"%"</c:formatCode>
                <c:ptCount val="7"/>
                <c:pt idx="2">
                  <c:v>60.5</c:v>
                </c:pt>
                <c:pt idx="3">
                  <c:v>61.6</c:v>
                </c:pt>
                <c:pt idx="4">
                  <c:v>63.1</c:v>
                </c:pt>
                <c:pt idx="5">
                  <c:v>61.7</c:v>
                </c:pt>
                <c:pt idx="6">
                  <c:v>63.099999999999994</c:v>
                </c:pt>
              </c:numCache>
            </c:numRef>
          </c:val>
          <c:extLst>
            <c:ext xmlns:c16="http://schemas.microsoft.com/office/drawing/2014/chart" uri="{C3380CC4-5D6E-409C-BE32-E72D297353CC}">
              <c16:uniqueId val="{00000004-44C2-4C18-9109-77C2769B5E31}"/>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8575-441A-A6AB-7EFEC655C9C8}"/>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E1B1-46EB-B060-DBE46E65E3DF}"/>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E1B1-46EB-B060-DBE46E65E3D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満足度経年!$M$641:$S$641</c:f>
              <c:strCache>
                <c:ptCount val="7"/>
                <c:pt idx="0">
                  <c:v>R1</c:v>
                </c:pt>
                <c:pt idx="1">
                  <c:v>R2</c:v>
                </c:pt>
                <c:pt idx="2">
                  <c:v>R3</c:v>
                </c:pt>
                <c:pt idx="3">
                  <c:v>R4</c:v>
                </c:pt>
                <c:pt idx="4">
                  <c:v>R5</c:v>
                </c:pt>
                <c:pt idx="5">
                  <c:v>過去平均値</c:v>
                </c:pt>
                <c:pt idx="6">
                  <c:v>R6</c:v>
                </c:pt>
              </c:strCache>
            </c:strRef>
          </c:cat>
          <c:val>
            <c:numRef>
              <c:f>満足度経年!$M$642:$S$642</c:f>
              <c:numCache>
                <c:formatCode>0.0"%"</c:formatCode>
                <c:ptCount val="7"/>
                <c:pt idx="0">
                  <c:v>63.1</c:v>
                </c:pt>
                <c:pt idx="1">
                  <c:v>67.8</c:v>
                </c:pt>
                <c:pt idx="2">
                  <c:v>64.599999999999994</c:v>
                </c:pt>
                <c:pt idx="3">
                  <c:v>67.100000000000009</c:v>
                </c:pt>
                <c:pt idx="4">
                  <c:v>65.7</c:v>
                </c:pt>
                <c:pt idx="5">
                  <c:v>65.7</c:v>
                </c:pt>
                <c:pt idx="6">
                  <c:v>65.5</c:v>
                </c:pt>
              </c:numCache>
            </c:numRef>
          </c:val>
          <c:extLst>
            <c:ext xmlns:c16="http://schemas.microsoft.com/office/drawing/2014/chart" uri="{C3380CC4-5D6E-409C-BE32-E72D297353CC}">
              <c16:uniqueId val="{00000004-E1B1-46EB-B060-DBE46E65E3DF}"/>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329E-48E2-B021-5CDDC6A5D5A8}"/>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9A66-4F93-8F6A-B502105618D0}"/>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9A66-4F93-8F6A-B502105618D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満足度経年!$M$654:$S$654</c:f>
              <c:strCache>
                <c:ptCount val="7"/>
                <c:pt idx="0">
                  <c:v>R1</c:v>
                </c:pt>
                <c:pt idx="1">
                  <c:v>R2</c:v>
                </c:pt>
                <c:pt idx="2">
                  <c:v>R3</c:v>
                </c:pt>
                <c:pt idx="3">
                  <c:v>R4</c:v>
                </c:pt>
                <c:pt idx="4">
                  <c:v>R5</c:v>
                </c:pt>
                <c:pt idx="5">
                  <c:v>過去平均値</c:v>
                </c:pt>
                <c:pt idx="6">
                  <c:v>R6</c:v>
                </c:pt>
              </c:strCache>
            </c:strRef>
          </c:cat>
          <c:val>
            <c:numRef>
              <c:f>満足度経年!$M$655:$S$655</c:f>
              <c:numCache>
                <c:formatCode>0.0"%"</c:formatCode>
                <c:ptCount val="7"/>
                <c:pt idx="0">
                  <c:v>61.5</c:v>
                </c:pt>
                <c:pt idx="1">
                  <c:v>66.099999999999994</c:v>
                </c:pt>
                <c:pt idx="2">
                  <c:v>63.400000000000006</c:v>
                </c:pt>
                <c:pt idx="3">
                  <c:v>65.5</c:v>
                </c:pt>
                <c:pt idx="4">
                  <c:v>63.6</c:v>
                </c:pt>
                <c:pt idx="5">
                  <c:v>64</c:v>
                </c:pt>
                <c:pt idx="6">
                  <c:v>64.900000000000006</c:v>
                </c:pt>
              </c:numCache>
            </c:numRef>
          </c:val>
          <c:extLst>
            <c:ext xmlns:c16="http://schemas.microsoft.com/office/drawing/2014/chart" uri="{C3380CC4-5D6E-409C-BE32-E72D297353CC}">
              <c16:uniqueId val="{00000004-9A66-4F93-8F6A-B502105618D0}"/>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1551802385892117"/>
          <c:w val="0.68952543749583273"/>
          <c:h val="0.86658115451716333"/>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6168-4FD9-9B67-E9CB432A8D5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D51A-44ED-ADEC-C3F327961C64}"/>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D51A-44ED-ADEC-C3F327961C6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満足度経年!$M$667:$S$667</c:f>
              <c:strCache>
                <c:ptCount val="7"/>
                <c:pt idx="0">
                  <c:v>R1</c:v>
                </c:pt>
                <c:pt idx="1">
                  <c:v>R2</c:v>
                </c:pt>
                <c:pt idx="2">
                  <c:v>R3</c:v>
                </c:pt>
                <c:pt idx="3">
                  <c:v>R4</c:v>
                </c:pt>
                <c:pt idx="4">
                  <c:v>R5</c:v>
                </c:pt>
                <c:pt idx="5">
                  <c:v>過去平均値</c:v>
                </c:pt>
                <c:pt idx="6">
                  <c:v>R6</c:v>
                </c:pt>
              </c:strCache>
            </c:strRef>
          </c:cat>
          <c:val>
            <c:numRef>
              <c:f>満足度経年!$M$668:$S$668</c:f>
              <c:numCache>
                <c:formatCode>0.0"%"</c:formatCode>
                <c:ptCount val="7"/>
                <c:pt idx="0">
                  <c:v>58</c:v>
                </c:pt>
                <c:pt idx="1">
                  <c:v>63.1</c:v>
                </c:pt>
                <c:pt idx="2">
                  <c:v>61.1</c:v>
                </c:pt>
                <c:pt idx="3">
                  <c:v>63.3</c:v>
                </c:pt>
                <c:pt idx="4">
                  <c:v>62.4</c:v>
                </c:pt>
                <c:pt idx="5">
                  <c:v>61.6</c:v>
                </c:pt>
                <c:pt idx="6">
                  <c:v>63.1</c:v>
                </c:pt>
              </c:numCache>
            </c:numRef>
          </c:val>
          <c:extLst>
            <c:ext xmlns:c16="http://schemas.microsoft.com/office/drawing/2014/chart" uri="{C3380CC4-5D6E-409C-BE32-E72D297353CC}">
              <c16:uniqueId val="{00000004-D51A-44ED-ADEC-C3F327961C64}"/>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019943019943"/>
          <c:y val="3.6865851473446634E-2"/>
          <c:w val="0.47329183211072973"/>
          <c:h val="0.94528998894966287"/>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'問13-1'!$S$4:$S$56</c:f>
              <c:strCache>
                <c:ptCount val="53"/>
                <c:pt idx="0">
                  <c:v>地震への災害対策</c:v>
                </c:pt>
                <c:pt idx="1">
                  <c:v>防犯対策</c:v>
                </c:pt>
                <c:pt idx="2">
                  <c:v>風水害などへの災害対策</c:v>
                </c:pt>
                <c:pt idx="3">
                  <c:v>高齢者の福祉</c:v>
                </c:pt>
                <c:pt idx="4">
                  <c:v>子育て支援サービス</c:v>
                </c:pt>
                <c:pt idx="5">
                  <c:v>道路の整備（新設，拡幅を伴う改良）</c:v>
                </c:pt>
                <c:pt idx="6">
                  <c:v>医療体制の充実</c:v>
                </c:pt>
                <c:pt idx="7">
                  <c:v>小・中学校の教育</c:v>
                </c:pt>
                <c:pt idx="8">
                  <c:v>既設道路の維持管理（損傷した部分の補修，清掃，点検等）</c:v>
                </c:pt>
                <c:pt idx="9">
                  <c:v>火災などへの消防対策</c:v>
                </c:pt>
                <c:pt idx="10">
                  <c:v>日常の買い物の便利さ</c:v>
                </c:pt>
                <c:pt idx="11">
                  <c:v>ひとり親家庭への生活・経済面の支援</c:v>
                </c:pt>
                <c:pt idx="12">
                  <c:v>公園や遊び場</c:v>
                </c:pt>
                <c:pt idx="13">
                  <c:v>自宅周辺の居住環境</c:v>
                </c:pt>
                <c:pt idx="14">
                  <c:v>緑の保全・創出や自然環境の保護</c:v>
                </c:pt>
                <c:pt idx="15">
                  <c:v>社会生活を営む上で困難をかかえる子ども・若者への支援</c:v>
                </c:pt>
                <c:pt idx="16">
                  <c:v>健康診断などの保健サービス</c:v>
                </c:pt>
                <c:pt idx="17">
                  <c:v>街並み・景観</c:v>
                </c:pt>
                <c:pt idx="18">
                  <c:v>ごみ処理やリサイクル</c:v>
                </c:pt>
                <c:pt idx="19">
                  <c:v>障害者の福祉</c:v>
                </c:pt>
                <c:pt idx="20">
                  <c:v>図書館</c:v>
                </c:pt>
                <c:pt idx="21">
                  <c:v>中心市街地（調布・布田・国領駅周辺）の活気・にぎわい</c:v>
                </c:pt>
                <c:pt idx="22">
                  <c:v>青少年の非行防止や健全育成対策</c:v>
                </c:pt>
                <c:pt idx="23">
                  <c:v>市内工業・商業などの活力</c:v>
                </c:pt>
                <c:pt idx="24">
                  <c:v>支出の節減，収入の確保，受益者負担の適正化など</c:v>
                </c:pt>
                <c:pt idx="25">
                  <c:v>行政サービスのデジタル化の取組</c:v>
                </c:pt>
                <c:pt idx="26">
                  <c:v>深大寺などの地域資源を生かした観光振興</c:v>
                </c:pt>
                <c:pt idx="27">
                  <c:v>2050年ゼロカーボンシティの実現に向けた取組</c:v>
                </c:pt>
                <c:pt idx="28">
                  <c:v>職員数の見直しや職員給与の適正化の取組</c:v>
                </c:pt>
                <c:pt idx="29">
                  <c:v>女性の社会参加・参画</c:v>
                </c:pt>
                <c:pt idx="30">
                  <c:v>調布花火</c:v>
                </c:pt>
                <c:pt idx="31">
                  <c:v>市内中小企業に対する支援</c:v>
                </c:pt>
                <c:pt idx="32">
                  <c:v>生活環境（騒音・悪臭・野焼きなどへの対策）</c:v>
                </c:pt>
                <c:pt idx="33">
                  <c:v>地域コミュニティ（自治会・地区協議会など）の活動支援</c:v>
                </c:pt>
                <c:pt idx="34">
                  <c:v>スポーツ振興</c:v>
                </c:pt>
                <c:pt idx="35">
                  <c:v>公共施設等の総合的なマネジメントに関する取組</c:v>
                </c:pt>
                <c:pt idx="36">
                  <c:v>「映画のまち調布」を進める取組</c:v>
                </c:pt>
                <c:pt idx="37">
                  <c:v>ホームページの見やすさ</c:v>
                </c:pt>
                <c:pt idx="38">
                  <c:v>グリーンホールなどを中心とした文化芸術活動</c:v>
                </c:pt>
                <c:pt idx="39">
                  <c:v>歴史・文化財の保存や継承</c:v>
                </c:pt>
                <c:pt idx="40">
                  <c:v>たづくりを中心とした生涯学習</c:v>
                </c:pt>
                <c:pt idx="41">
                  <c:v>窓口・電話における職員の対応</c:v>
                </c:pt>
                <c:pt idx="42">
                  <c:v>人権に関する啓発・相談</c:v>
                </c:pt>
                <c:pt idx="43">
                  <c:v>労働セミナーや就職面接会の開催など，雇用・就職に向けた取組</c:v>
                </c:pt>
                <c:pt idx="44">
                  <c:v>行政評価の取組</c:v>
                </c:pt>
                <c:pt idx="45">
                  <c:v>多様な性（性的マイノリティなど）の理解への取組</c:v>
                </c:pt>
                <c:pt idx="46">
                  <c:v>民間活力の活用の推進など簡素で効率的な組織づくりの取組</c:v>
                </c:pt>
                <c:pt idx="47">
                  <c:v>市民参加と協働の取組</c:v>
                </c:pt>
                <c:pt idx="48">
                  <c:v>平和・国際交流の取組</c:v>
                </c:pt>
                <c:pt idx="49">
                  <c:v>公民館</c:v>
                </c:pt>
                <c:pt idx="50">
                  <c:v>市報，ホームページなどを活用した市政情報の発信</c:v>
                </c:pt>
                <c:pt idx="51">
                  <c:v>共生社会の充実・パラハートちょうふの取組</c:v>
                </c:pt>
                <c:pt idx="52">
                  <c:v>（無効回答）</c:v>
                </c:pt>
              </c:strCache>
            </c:strRef>
          </c:cat>
          <c:val>
            <c:numRef>
              <c:f>'問13-1'!$U$4:$U$56</c:f>
              <c:numCache>
                <c:formatCode>0.0"%"</c:formatCode>
                <c:ptCount val="53"/>
                <c:pt idx="0">
                  <c:v>36.9</c:v>
                </c:pt>
                <c:pt idx="1">
                  <c:v>31.1</c:v>
                </c:pt>
                <c:pt idx="2">
                  <c:v>27.8</c:v>
                </c:pt>
                <c:pt idx="3">
                  <c:v>23.2</c:v>
                </c:pt>
                <c:pt idx="4">
                  <c:v>22.5</c:v>
                </c:pt>
                <c:pt idx="5">
                  <c:v>18.7</c:v>
                </c:pt>
                <c:pt idx="6">
                  <c:v>16</c:v>
                </c:pt>
                <c:pt idx="7">
                  <c:v>14.8</c:v>
                </c:pt>
                <c:pt idx="8">
                  <c:v>10.9</c:v>
                </c:pt>
                <c:pt idx="9">
                  <c:v>10.4</c:v>
                </c:pt>
                <c:pt idx="10">
                  <c:v>9.1</c:v>
                </c:pt>
                <c:pt idx="11">
                  <c:v>8.6999999999999993</c:v>
                </c:pt>
                <c:pt idx="12">
                  <c:v>8.6999999999999993</c:v>
                </c:pt>
                <c:pt idx="13">
                  <c:v>8.3000000000000007</c:v>
                </c:pt>
                <c:pt idx="14">
                  <c:v>8.3000000000000007</c:v>
                </c:pt>
                <c:pt idx="15">
                  <c:v>8.1</c:v>
                </c:pt>
                <c:pt idx="16">
                  <c:v>8</c:v>
                </c:pt>
                <c:pt idx="17">
                  <c:v>7.5</c:v>
                </c:pt>
                <c:pt idx="18">
                  <c:v>6.8</c:v>
                </c:pt>
                <c:pt idx="19">
                  <c:v>6.7</c:v>
                </c:pt>
                <c:pt idx="20">
                  <c:v>5.5</c:v>
                </c:pt>
                <c:pt idx="21">
                  <c:v>5.5</c:v>
                </c:pt>
                <c:pt idx="22">
                  <c:v>5.5</c:v>
                </c:pt>
                <c:pt idx="23">
                  <c:v>5</c:v>
                </c:pt>
                <c:pt idx="24">
                  <c:v>4.8</c:v>
                </c:pt>
                <c:pt idx="25">
                  <c:v>4.4000000000000004</c:v>
                </c:pt>
                <c:pt idx="26">
                  <c:v>4</c:v>
                </c:pt>
                <c:pt idx="27">
                  <c:v>3.9</c:v>
                </c:pt>
                <c:pt idx="28">
                  <c:v>3.6</c:v>
                </c:pt>
                <c:pt idx="29">
                  <c:v>3.6</c:v>
                </c:pt>
                <c:pt idx="30">
                  <c:v>3.6</c:v>
                </c:pt>
                <c:pt idx="31">
                  <c:v>3.5</c:v>
                </c:pt>
                <c:pt idx="32">
                  <c:v>3.1</c:v>
                </c:pt>
                <c:pt idx="33">
                  <c:v>2.8</c:v>
                </c:pt>
                <c:pt idx="34">
                  <c:v>2.2000000000000002</c:v>
                </c:pt>
                <c:pt idx="35">
                  <c:v>2.2000000000000002</c:v>
                </c:pt>
                <c:pt idx="36">
                  <c:v>2.1</c:v>
                </c:pt>
                <c:pt idx="37">
                  <c:v>2.1</c:v>
                </c:pt>
                <c:pt idx="38">
                  <c:v>1.9</c:v>
                </c:pt>
                <c:pt idx="39">
                  <c:v>1.8</c:v>
                </c:pt>
                <c:pt idx="40">
                  <c:v>1.7</c:v>
                </c:pt>
                <c:pt idx="41">
                  <c:v>1.7</c:v>
                </c:pt>
                <c:pt idx="42">
                  <c:v>1.7</c:v>
                </c:pt>
                <c:pt idx="43">
                  <c:v>1.6</c:v>
                </c:pt>
                <c:pt idx="44">
                  <c:v>1.6</c:v>
                </c:pt>
                <c:pt idx="45">
                  <c:v>1.5</c:v>
                </c:pt>
                <c:pt idx="46">
                  <c:v>1.4</c:v>
                </c:pt>
                <c:pt idx="47">
                  <c:v>1.2</c:v>
                </c:pt>
                <c:pt idx="48">
                  <c:v>1.1000000000000001</c:v>
                </c:pt>
                <c:pt idx="49">
                  <c:v>0.8</c:v>
                </c:pt>
                <c:pt idx="50">
                  <c:v>0.7</c:v>
                </c:pt>
                <c:pt idx="51">
                  <c:v>0.6</c:v>
                </c:pt>
                <c:pt idx="52">
                  <c:v>16.7</c:v>
                </c:pt>
              </c:numCache>
            </c:numRef>
          </c:val>
          <c:extLst>
            <c:ext xmlns:c16="http://schemas.microsoft.com/office/drawing/2014/chart" uri="{C3380CC4-5D6E-409C-BE32-E72D297353CC}">
              <c16:uniqueId val="{00000000-BB42-4F52-913E-98B401C72E35}"/>
            </c:ext>
          </c:extLst>
        </c:ser>
        <c:dLbls>
          <c:showLegendKey val="0"/>
          <c:showVal val="0"/>
          <c:showCatName val="0"/>
          <c:showSerName val="0"/>
          <c:showPercent val="0"/>
          <c:showBubbleSize val="0"/>
        </c:dLbls>
        <c:gapWidth val="75"/>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'問13-1経年'!$P$4</c:f>
              <c:strCache>
                <c:ptCount val="1"/>
                <c:pt idx="0">
                  <c:v>①地震への災害対策</c:v>
                </c:pt>
              </c:strCache>
            </c:strRef>
          </c:tx>
          <c:spPr>
            <a:ln w="28575" cap="rnd">
              <a:solidFill>
                <a:srgbClr val="0070C0"/>
              </a:solidFill>
              <a:round/>
            </a:ln>
            <a:effectLst/>
          </c:spPr>
          <c:marker>
            <c:symbol val="circle"/>
            <c:size val="10"/>
            <c:spPr>
              <a:solidFill>
                <a:schemeClr val="accent5"/>
              </a:solidFill>
              <a:ln w="9525">
                <a:solidFill>
                  <a:schemeClr val="tx2"/>
                </a:solidFill>
              </a:ln>
              <a:effectLst/>
            </c:spPr>
          </c:marker>
          <c:dLbls>
            <c:dLbl>
              <c:idx val="6"/>
              <c:layout/>
              <c:tx>
                <c:rich>
                  <a:bodyPr/>
                  <a:lstStyle/>
                  <a:p>
                    <a:r>
                      <a:rPr lang="en-US" altLang="ja-JP" sz="1200"/>
                      <a:t>①</a:t>
                    </a:r>
                  </a:p>
                </c:rich>
              </c:tx>
              <c:dLblPos val="l"/>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B50-49CC-AD91-FAB769F8F4E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l"/>
            <c:showLegendKey val="0"/>
            <c:showVal val="0"/>
            <c:showCatName val="0"/>
            <c:showSerName val="0"/>
            <c:showPercent val="0"/>
            <c:showBubbleSize val="0"/>
            <c:extLst>
              <c:ext xmlns:c15="http://schemas.microsoft.com/office/drawing/2012/chart" uri="{CE6537A1-D6FC-4f65-9D91-7224C49458BB}">
                <c15:showLeaderLines val="0"/>
              </c:ext>
            </c:extLst>
          </c:dLbls>
          <c:cat>
            <c:strRef>
              <c:f>'問13-1経年'!$Q$3:$AA$3</c:f>
              <c:strCache>
                <c:ptCount val="11"/>
                <c:pt idx="0">
                  <c:v>H26 </c:v>
                </c:pt>
                <c:pt idx="1">
                  <c:v>H27</c:v>
                </c:pt>
                <c:pt idx="2">
                  <c:v>H28</c:v>
                </c:pt>
                <c:pt idx="3">
                  <c:v>H29</c:v>
                </c:pt>
                <c:pt idx="4">
                  <c:v>H30</c:v>
                </c:pt>
                <c:pt idx="5">
                  <c:v>R1</c:v>
                </c:pt>
                <c:pt idx="6">
                  <c:v>R2</c:v>
                </c:pt>
                <c:pt idx="7">
                  <c:v>R3</c:v>
                </c:pt>
                <c:pt idx="8">
                  <c:v>R4</c:v>
                </c:pt>
                <c:pt idx="9">
                  <c:v>R5</c:v>
                </c:pt>
                <c:pt idx="10">
                  <c:v>R6</c:v>
                </c:pt>
              </c:strCache>
            </c:strRef>
          </c:cat>
          <c:val>
            <c:numRef>
              <c:f>'問13-1経年'!$Q$4:$AA$4</c:f>
              <c:numCache>
                <c:formatCode>0.0"%"</c:formatCode>
                <c:ptCount val="11"/>
                <c:pt idx="6">
                  <c:v>27.866473149492016</c:v>
                </c:pt>
                <c:pt idx="7">
                  <c:v>32.200000000000003</c:v>
                </c:pt>
                <c:pt idx="8">
                  <c:v>27.3</c:v>
                </c:pt>
                <c:pt idx="9">
                  <c:v>29.8</c:v>
                </c:pt>
                <c:pt idx="10">
                  <c:v>36.9</c:v>
                </c:pt>
              </c:numCache>
            </c:numRef>
          </c:val>
          <c:smooth val="0"/>
          <c:extLst>
            <c:ext xmlns:c16="http://schemas.microsoft.com/office/drawing/2014/chart" uri="{C3380CC4-5D6E-409C-BE32-E72D297353CC}">
              <c16:uniqueId val="{00000001-9B50-49CC-AD91-FAB769F8F4E5}"/>
            </c:ext>
          </c:extLst>
        </c:ser>
        <c:ser>
          <c:idx val="1"/>
          <c:order val="1"/>
          <c:tx>
            <c:strRef>
              <c:f>'問13-1経年'!$P$5</c:f>
              <c:strCache>
                <c:ptCount val="1"/>
                <c:pt idx="0">
                  <c:v>②防犯対策</c:v>
                </c:pt>
              </c:strCache>
            </c:strRef>
          </c:tx>
          <c:spPr>
            <a:ln w="28575" cap="rnd">
              <a:solidFill>
                <a:schemeClr val="accent4"/>
              </a:solidFill>
              <a:round/>
            </a:ln>
            <a:effectLst/>
          </c:spPr>
          <c:marker>
            <c:symbol val="triangle"/>
            <c:size val="10"/>
            <c:spPr>
              <a:solidFill>
                <a:srgbClr val="FFFF00"/>
              </a:solidFill>
              <a:ln w="9525">
                <a:solidFill>
                  <a:schemeClr val="tx1"/>
                </a:solidFill>
              </a:ln>
              <a:effectLst/>
            </c:spPr>
          </c:marker>
          <c:dLbls>
            <c:dLbl>
              <c:idx val="0"/>
              <c:layout>
                <c:manualLayout>
                  <c:x val="-2.8874734607218684E-2"/>
                  <c:y val="3.5828857806822295E-2"/>
                </c:manualLayout>
              </c:layout>
              <c:tx>
                <c:rich>
                  <a:bodyPr/>
                  <a:lstStyle/>
                  <a:p>
                    <a:r>
                      <a:rPr lang="en-US" altLang="ja-JP" sz="1200"/>
                      <a:t>②</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B50-49CC-AD91-FAB769F8F4E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Ref>
              <c:f>'問13-1経年'!$Q$3:$AA$3</c:f>
              <c:strCache>
                <c:ptCount val="11"/>
                <c:pt idx="0">
                  <c:v>H26 </c:v>
                </c:pt>
                <c:pt idx="1">
                  <c:v>H27</c:v>
                </c:pt>
                <c:pt idx="2">
                  <c:v>H28</c:v>
                </c:pt>
                <c:pt idx="3">
                  <c:v>H29</c:v>
                </c:pt>
                <c:pt idx="4">
                  <c:v>H30</c:v>
                </c:pt>
                <c:pt idx="5">
                  <c:v>R1</c:v>
                </c:pt>
                <c:pt idx="6">
                  <c:v>R2</c:v>
                </c:pt>
                <c:pt idx="7">
                  <c:v>R3</c:v>
                </c:pt>
                <c:pt idx="8">
                  <c:v>R4</c:v>
                </c:pt>
                <c:pt idx="9">
                  <c:v>R5</c:v>
                </c:pt>
                <c:pt idx="10">
                  <c:v>R6</c:v>
                </c:pt>
              </c:strCache>
            </c:strRef>
          </c:cat>
          <c:val>
            <c:numRef>
              <c:f>'問13-1経年'!$Q$5:$AA$5</c:f>
              <c:numCache>
                <c:formatCode>0.0"%"</c:formatCode>
                <c:ptCount val="11"/>
                <c:pt idx="0">
                  <c:v>16.899999999999999</c:v>
                </c:pt>
                <c:pt idx="1">
                  <c:v>15.9</c:v>
                </c:pt>
                <c:pt idx="2">
                  <c:v>14</c:v>
                </c:pt>
                <c:pt idx="3">
                  <c:v>20.2</c:v>
                </c:pt>
                <c:pt idx="4">
                  <c:v>18.5</c:v>
                </c:pt>
                <c:pt idx="5">
                  <c:v>18.3</c:v>
                </c:pt>
                <c:pt idx="6">
                  <c:v>12.4</c:v>
                </c:pt>
                <c:pt idx="7">
                  <c:v>12.5</c:v>
                </c:pt>
                <c:pt idx="8">
                  <c:v>9.4</c:v>
                </c:pt>
                <c:pt idx="9">
                  <c:v>18.600000000000001</c:v>
                </c:pt>
                <c:pt idx="10">
                  <c:v>31.1</c:v>
                </c:pt>
              </c:numCache>
            </c:numRef>
          </c:val>
          <c:smooth val="0"/>
          <c:extLst>
            <c:ext xmlns:c16="http://schemas.microsoft.com/office/drawing/2014/chart" uri="{C3380CC4-5D6E-409C-BE32-E72D297353CC}">
              <c16:uniqueId val="{00000003-9B50-49CC-AD91-FAB769F8F4E5}"/>
            </c:ext>
          </c:extLst>
        </c:ser>
        <c:ser>
          <c:idx val="2"/>
          <c:order val="2"/>
          <c:tx>
            <c:strRef>
              <c:f>'問13-1経年'!$P$6</c:f>
              <c:strCache>
                <c:ptCount val="1"/>
                <c:pt idx="0">
                  <c:v>③風水害などへの災害対策</c:v>
                </c:pt>
              </c:strCache>
            </c:strRef>
          </c:tx>
          <c:spPr>
            <a:ln w="28575" cap="rnd" cmpd="sng">
              <a:solidFill>
                <a:srgbClr val="FF0000"/>
              </a:solidFill>
              <a:round/>
            </a:ln>
            <a:effectLst/>
          </c:spPr>
          <c:marker>
            <c:symbol val="diamond"/>
            <c:size val="12"/>
            <c:spPr>
              <a:solidFill>
                <a:schemeClr val="bg1"/>
              </a:solidFill>
              <a:ln w="9525">
                <a:solidFill>
                  <a:schemeClr val="tx1"/>
                </a:solidFill>
              </a:ln>
              <a:effectLst/>
            </c:spPr>
          </c:marker>
          <c:dLbls>
            <c:dLbl>
              <c:idx val="6"/>
              <c:layout>
                <c:manualLayout>
                  <c:x val="-5.6164884676347171E-2"/>
                  <c:y val="1.2120449977449828E-2"/>
                </c:manualLayout>
              </c:layout>
              <c:tx>
                <c:rich>
                  <a:bodyPr/>
                  <a:lstStyle/>
                  <a:p>
                    <a:r>
                      <a:rPr lang="en-US" altLang="ja-JP" sz="1200"/>
                      <a:t>③</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B50-49CC-AD91-FAB769F8F4E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l"/>
            <c:showLegendKey val="0"/>
            <c:showVal val="0"/>
            <c:showCatName val="0"/>
            <c:showSerName val="0"/>
            <c:showPercent val="0"/>
            <c:showBubbleSize val="0"/>
            <c:extLst>
              <c:ext xmlns:c15="http://schemas.microsoft.com/office/drawing/2012/chart" uri="{CE6537A1-D6FC-4f65-9D91-7224C49458BB}">
                <c15:showLeaderLines val="0"/>
              </c:ext>
            </c:extLst>
          </c:dLbls>
          <c:cat>
            <c:strRef>
              <c:f>'問13-1経年'!$Q$3:$AA$3</c:f>
              <c:strCache>
                <c:ptCount val="11"/>
                <c:pt idx="0">
                  <c:v>H26 </c:v>
                </c:pt>
                <c:pt idx="1">
                  <c:v>H27</c:v>
                </c:pt>
                <c:pt idx="2">
                  <c:v>H28</c:v>
                </c:pt>
                <c:pt idx="3">
                  <c:v>H29</c:v>
                </c:pt>
                <c:pt idx="4">
                  <c:v>H30</c:v>
                </c:pt>
                <c:pt idx="5">
                  <c:v>R1</c:v>
                </c:pt>
                <c:pt idx="6">
                  <c:v>R2</c:v>
                </c:pt>
                <c:pt idx="7">
                  <c:v>R3</c:v>
                </c:pt>
                <c:pt idx="8">
                  <c:v>R4</c:v>
                </c:pt>
                <c:pt idx="9">
                  <c:v>R5</c:v>
                </c:pt>
                <c:pt idx="10">
                  <c:v>R6</c:v>
                </c:pt>
              </c:strCache>
            </c:strRef>
          </c:cat>
          <c:val>
            <c:numRef>
              <c:f>'問13-1経年'!$Q$6:$AA$6</c:f>
              <c:numCache>
                <c:formatCode>0.0"%"</c:formatCode>
                <c:ptCount val="11"/>
                <c:pt idx="6">
                  <c:v>26.342525399129173</c:v>
                </c:pt>
                <c:pt idx="7">
                  <c:v>23.3</c:v>
                </c:pt>
                <c:pt idx="8">
                  <c:v>19.3</c:v>
                </c:pt>
                <c:pt idx="9">
                  <c:v>24.2</c:v>
                </c:pt>
                <c:pt idx="10">
                  <c:v>27.8</c:v>
                </c:pt>
              </c:numCache>
            </c:numRef>
          </c:val>
          <c:smooth val="0"/>
          <c:extLst>
            <c:ext xmlns:c16="http://schemas.microsoft.com/office/drawing/2014/chart" uri="{C3380CC4-5D6E-409C-BE32-E72D297353CC}">
              <c16:uniqueId val="{00000005-9B50-49CC-AD91-FAB769F8F4E5}"/>
            </c:ext>
          </c:extLst>
        </c:ser>
        <c:ser>
          <c:idx val="3"/>
          <c:order val="3"/>
          <c:tx>
            <c:strRef>
              <c:f>'問13-1経年'!$P$7</c:f>
              <c:strCache>
                <c:ptCount val="1"/>
                <c:pt idx="0">
                  <c:v>④高齢者の福祉</c:v>
                </c:pt>
              </c:strCache>
            </c:strRef>
          </c:tx>
          <c:spPr>
            <a:ln w="28575" cap="rnd" cmpd="sng">
              <a:solidFill>
                <a:srgbClr val="92D050"/>
              </a:solidFill>
              <a:round/>
            </a:ln>
            <a:effectLst/>
          </c:spPr>
          <c:marker>
            <c:symbol val="x"/>
            <c:size val="10"/>
            <c:spPr>
              <a:noFill/>
              <a:ln w="9525">
                <a:solidFill>
                  <a:schemeClr val="tx1"/>
                </a:solidFill>
              </a:ln>
              <a:effectLst/>
            </c:spPr>
          </c:marker>
          <c:dLbls>
            <c:dLbl>
              <c:idx val="0"/>
              <c:layout>
                <c:manualLayout>
                  <c:x val="-2.8874734607218684E-2"/>
                  <c:y val="-3.3364091965399058E-2"/>
                </c:manualLayout>
              </c:layout>
              <c:tx>
                <c:rich>
                  <a:bodyPr/>
                  <a:lstStyle/>
                  <a:p>
                    <a:r>
                      <a:rPr lang="en-US" altLang="ja-JP" sz="1200"/>
                      <a:t>④</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B50-49CC-AD91-FAB769F8F4E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'問13-1経年'!$Q$3:$AA$3</c:f>
              <c:strCache>
                <c:ptCount val="11"/>
                <c:pt idx="0">
                  <c:v>H26 </c:v>
                </c:pt>
                <c:pt idx="1">
                  <c:v>H27</c:v>
                </c:pt>
                <c:pt idx="2">
                  <c:v>H28</c:v>
                </c:pt>
                <c:pt idx="3">
                  <c:v>H29</c:v>
                </c:pt>
                <c:pt idx="4">
                  <c:v>H30</c:v>
                </c:pt>
                <c:pt idx="5">
                  <c:v>R1</c:v>
                </c:pt>
                <c:pt idx="6">
                  <c:v>R2</c:v>
                </c:pt>
                <c:pt idx="7">
                  <c:v>R3</c:v>
                </c:pt>
                <c:pt idx="8">
                  <c:v>R4</c:v>
                </c:pt>
                <c:pt idx="9">
                  <c:v>R5</c:v>
                </c:pt>
                <c:pt idx="10">
                  <c:v>R6</c:v>
                </c:pt>
              </c:strCache>
            </c:strRef>
          </c:cat>
          <c:val>
            <c:numRef>
              <c:f>'問13-1経年'!$Q$7:$AA$7</c:f>
              <c:numCache>
                <c:formatCode>0.0"%"</c:formatCode>
                <c:ptCount val="11"/>
                <c:pt idx="0">
                  <c:v>25.3</c:v>
                </c:pt>
                <c:pt idx="1">
                  <c:v>26.3</c:v>
                </c:pt>
                <c:pt idx="2">
                  <c:v>27.1</c:v>
                </c:pt>
                <c:pt idx="3">
                  <c:v>26.9</c:v>
                </c:pt>
                <c:pt idx="4">
                  <c:v>28.7</c:v>
                </c:pt>
                <c:pt idx="5">
                  <c:v>27.1</c:v>
                </c:pt>
                <c:pt idx="6">
                  <c:v>18.940493468795356</c:v>
                </c:pt>
                <c:pt idx="7">
                  <c:v>19.3</c:v>
                </c:pt>
                <c:pt idx="8">
                  <c:v>17</c:v>
                </c:pt>
                <c:pt idx="9">
                  <c:v>23.5</c:v>
                </c:pt>
                <c:pt idx="10">
                  <c:v>23.2</c:v>
                </c:pt>
              </c:numCache>
            </c:numRef>
          </c:val>
          <c:smooth val="0"/>
          <c:extLst>
            <c:ext xmlns:c16="http://schemas.microsoft.com/office/drawing/2014/chart" uri="{C3380CC4-5D6E-409C-BE32-E72D297353CC}">
              <c16:uniqueId val="{00000007-9B50-49CC-AD91-FAB769F8F4E5}"/>
            </c:ext>
          </c:extLst>
        </c:ser>
        <c:ser>
          <c:idx val="4"/>
          <c:order val="4"/>
          <c:tx>
            <c:strRef>
              <c:f>'問13-1経年'!$P$8</c:f>
              <c:strCache>
                <c:ptCount val="1"/>
                <c:pt idx="0">
                  <c:v>⑤子育て支援サービス</c:v>
                </c:pt>
              </c:strCache>
            </c:strRef>
          </c:tx>
          <c:spPr>
            <a:ln w="28575" cap="rnd">
              <a:solidFill>
                <a:srgbClr val="FF66FF"/>
              </a:solidFill>
              <a:round/>
            </a:ln>
            <a:effectLst/>
          </c:spPr>
          <c:marker>
            <c:symbol val="square"/>
            <c:size val="10"/>
            <c:spPr>
              <a:solidFill>
                <a:srgbClr val="FFCCFF"/>
              </a:solidFill>
              <a:ln w="9525" cmpd="sng">
                <a:solidFill>
                  <a:schemeClr val="tx1"/>
                </a:solidFill>
              </a:ln>
              <a:effectLst/>
            </c:spPr>
          </c:marker>
          <c:dLbls>
            <c:dLbl>
              <c:idx val="6"/>
              <c:layout>
                <c:manualLayout>
                  <c:x val="-0.52606310561386838"/>
                  <c:y val="-5.6553550066724363E-2"/>
                </c:manualLayout>
              </c:layout>
              <c:tx>
                <c:rich>
                  <a:bodyPr/>
                  <a:lstStyle/>
                  <a:p>
                    <a:r>
                      <a:rPr lang="en-US" altLang="ja-JP" sz="1200"/>
                      <a:t>⑤</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B50-49CC-AD91-FAB769F8F4E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l"/>
            <c:showLegendKey val="0"/>
            <c:showVal val="0"/>
            <c:showCatName val="0"/>
            <c:showSerName val="0"/>
            <c:showPercent val="0"/>
            <c:showBubbleSize val="0"/>
            <c:extLst>
              <c:ext xmlns:c15="http://schemas.microsoft.com/office/drawing/2012/chart" uri="{CE6537A1-D6FC-4f65-9D91-7224C49458BB}">
                <c15:showLeaderLines val="0"/>
              </c:ext>
            </c:extLst>
          </c:dLbls>
          <c:cat>
            <c:strRef>
              <c:f>'問13-1経年'!$Q$3:$AA$3</c:f>
              <c:strCache>
                <c:ptCount val="11"/>
                <c:pt idx="0">
                  <c:v>H26 </c:v>
                </c:pt>
                <c:pt idx="1">
                  <c:v>H27</c:v>
                </c:pt>
                <c:pt idx="2">
                  <c:v>H28</c:v>
                </c:pt>
                <c:pt idx="3">
                  <c:v>H29</c:v>
                </c:pt>
                <c:pt idx="4">
                  <c:v>H30</c:v>
                </c:pt>
                <c:pt idx="5">
                  <c:v>R1</c:v>
                </c:pt>
                <c:pt idx="6">
                  <c:v>R2</c:v>
                </c:pt>
                <c:pt idx="7">
                  <c:v>R3</c:v>
                </c:pt>
                <c:pt idx="8">
                  <c:v>R4</c:v>
                </c:pt>
                <c:pt idx="9">
                  <c:v>R5</c:v>
                </c:pt>
                <c:pt idx="10">
                  <c:v>R6</c:v>
                </c:pt>
              </c:strCache>
            </c:strRef>
          </c:cat>
          <c:val>
            <c:numRef>
              <c:f>'問13-1経年'!$Q$8:$AA$8</c:f>
              <c:numCache>
                <c:formatCode>0.0"%"</c:formatCode>
                <c:ptCount val="11"/>
                <c:pt idx="0">
                  <c:v>19.8</c:v>
                </c:pt>
                <c:pt idx="1">
                  <c:v>19.8</c:v>
                </c:pt>
                <c:pt idx="2">
                  <c:v>20.8</c:v>
                </c:pt>
                <c:pt idx="3">
                  <c:v>25.8</c:v>
                </c:pt>
                <c:pt idx="4">
                  <c:v>26</c:v>
                </c:pt>
                <c:pt idx="5">
                  <c:v>24.2</c:v>
                </c:pt>
                <c:pt idx="6">
                  <c:v>18.577648766328011</c:v>
                </c:pt>
                <c:pt idx="7">
                  <c:v>17.2</c:v>
                </c:pt>
                <c:pt idx="8">
                  <c:v>19.399999999999999</c:v>
                </c:pt>
                <c:pt idx="9">
                  <c:v>26.8</c:v>
                </c:pt>
                <c:pt idx="10">
                  <c:v>22.5</c:v>
                </c:pt>
              </c:numCache>
            </c:numRef>
          </c:val>
          <c:smooth val="0"/>
          <c:extLst>
            <c:ext xmlns:c16="http://schemas.microsoft.com/office/drawing/2014/chart" uri="{C3380CC4-5D6E-409C-BE32-E72D297353CC}">
              <c16:uniqueId val="{00000009-9B50-49CC-AD91-FAB769F8F4E5}"/>
            </c:ext>
          </c:extLst>
        </c:ser>
        <c:ser>
          <c:idx val="5"/>
          <c:order val="5"/>
          <c:tx>
            <c:strRef>
              <c:f>'問13-1経年'!$P$11</c:f>
              <c:strCache>
                <c:ptCount val="1"/>
                <c:pt idx="0">
                  <c:v>⑥（参考）地震，風水害などへの災害対策</c:v>
                </c:pt>
              </c:strCache>
            </c:strRef>
          </c:tx>
          <c:spPr>
            <a:ln w="12700" cap="rnd">
              <a:solidFill>
                <a:srgbClr val="002060"/>
              </a:solidFill>
              <a:prstDash val="sysDash"/>
              <a:round/>
            </a:ln>
            <a:effectLst/>
          </c:spPr>
          <c:marker>
            <c:symbol val="circle"/>
            <c:size val="5"/>
            <c:spPr>
              <a:solidFill>
                <a:schemeClr val="bg1"/>
              </a:solidFill>
              <a:ln w="9525">
                <a:solidFill>
                  <a:schemeClr val="tx2"/>
                </a:solidFill>
              </a:ln>
              <a:effectLst/>
            </c:spPr>
          </c:marker>
          <c:dLbls>
            <c:dLbl>
              <c:idx val="0"/>
              <c:layout>
                <c:manualLayout>
                  <c:x val="-2.4628450106157114E-2"/>
                  <c:y val="-3.2131806075072503E-2"/>
                </c:manualLayout>
              </c:layout>
              <c:tx>
                <c:rich>
                  <a:bodyPr/>
                  <a:lstStyle/>
                  <a:p>
                    <a:r>
                      <a:rPr lang="en-US" altLang="ja-JP" sz="1200"/>
                      <a:t>⑥</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B50-49CC-AD91-FAB769F8F4E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'問13-1経年'!$Q$3:$AA$3</c:f>
              <c:strCache>
                <c:ptCount val="11"/>
                <c:pt idx="0">
                  <c:v>H26 </c:v>
                </c:pt>
                <c:pt idx="1">
                  <c:v>H27</c:v>
                </c:pt>
                <c:pt idx="2">
                  <c:v>H28</c:v>
                </c:pt>
                <c:pt idx="3">
                  <c:v>H29</c:v>
                </c:pt>
                <c:pt idx="4">
                  <c:v>H30</c:v>
                </c:pt>
                <c:pt idx="5">
                  <c:v>R1</c:v>
                </c:pt>
                <c:pt idx="6">
                  <c:v>R2</c:v>
                </c:pt>
                <c:pt idx="7">
                  <c:v>R3</c:v>
                </c:pt>
                <c:pt idx="8">
                  <c:v>R4</c:v>
                </c:pt>
                <c:pt idx="9">
                  <c:v>R5</c:v>
                </c:pt>
                <c:pt idx="10">
                  <c:v>R6</c:v>
                </c:pt>
              </c:strCache>
            </c:strRef>
          </c:cat>
          <c:val>
            <c:numRef>
              <c:f>'問13-1経年'!$Q$11:$AA$11</c:f>
              <c:numCache>
                <c:formatCode>0.0"%"</c:formatCode>
                <c:ptCount val="11"/>
                <c:pt idx="0">
                  <c:v>33.9</c:v>
                </c:pt>
                <c:pt idx="1">
                  <c:v>35.1</c:v>
                </c:pt>
                <c:pt idx="2">
                  <c:v>36.200000000000003</c:v>
                </c:pt>
                <c:pt idx="3">
                  <c:v>33.6</c:v>
                </c:pt>
                <c:pt idx="4">
                  <c:v>43</c:v>
                </c:pt>
                <c:pt idx="5">
                  <c:v>46.2</c:v>
                </c:pt>
              </c:numCache>
            </c:numRef>
          </c:val>
          <c:smooth val="0"/>
          <c:extLst>
            <c:ext xmlns:c16="http://schemas.microsoft.com/office/drawing/2014/chart" uri="{C3380CC4-5D6E-409C-BE32-E72D297353CC}">
              <c16:uniqueId val="{0000000B-9B50-49CC-AD91-FAB769F8F4E5}"/>
            </c:ext>
          </c:extLst>
        </c:ser>
        <c:dLbls>
          <c:showLegendKey val="0"/>
          <c:showVal val="0"/>
          <c:showCatName val="0"/>
          <c:showSerName val="0"/>
          <c:showPercent val="0"/>
          <c:showBubbleSize val="0"/>
        </c:dLbls>
        <c:marker val="1"/>
        <c:smooth val="0"/>
        <c:axId val="745818632"/>
        <c:axId val="745818304"/>
      </c:lineChart>
      <c:catAx>
        <c:axId val="74581863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45818304"/>
        <c:crosses val="autoZero"/>
        <c:auto val="1"/>
        <c:lblAlgn val="ctr"/>
        <c:lblOffset val="100"/>
        <c:noMultiLvlLbl val="0"/>
      </c:catAx>
      <c:valAx>
        <c:axId val="745818304"/>
        <c:scaling>
          <c:orientation val="minMax"/>
        </c:scaling>
        <c:delete val="0"/>
        <c:axPos val="l"/>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45818632"/>
        <c:crosses val="autoZero"/>
        <c:crossBetween val="between"/>
        <c:majorUnit val="10"/>
      </c:valAx>
      <c:spPr>
        <a:noFill/>
        <a:ln>
          <a:solidFill>
            <a:schemeClr val="tx1"/>
          </a:solidFill>
        </a:ln>
        <a:effectLst/>
      </c:spPr>
    </c:plotArea>
    <c:legend>
      <c:legendPos val="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分野別満足度!$R$5</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382-42B9-94ED-59862D392A0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382-42B9-94ED-59862D392A0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分野別満足度!$Q$4</c:f>
              <c:strCache>
                <c:ptCount val="1"/>
                <c:pt idx="0">
                  <c:v>凡例</c:v>
                </c:pt>
              </c:strCache>
            </c:strRef>
          </c:cat>
          <c:val>
            <c:numRef>
              <c:f>分野別満足度!$R$4</c:f>
              <c:numCache>
                <c:formatCode>General</c:formatCode>
                <c:ptCount val="1"/>
                <c:pt idx="0">
                  <c:v>1</c:v>
                </c:pt>
              </c:numCache>
            </c:numRef>
          </c:val>
          <c:extLst>
            <c:ext xmlns:c16="http://schemas.microsoft.com/office/drawing/2014/chart" uri="{C3380CC4-5D6E-409C-BE32-E72D297353CC}">
              <c16:uniqueId val="{00000002-C382-42B9-94ED-59862D392A09}"/>
            </c:ext>
          </c:extLst>
        </c:ser>
        <c:ser>
          <c:idx val="1"/>
          <c:order val="1"/>
          <c:tx>
            <c:strRef>
              <c:f>分野別満足度!$S$5</c:f>
              <c:strCache>
                <c:ptCount val="1"/>
                <c:pt idx="0">
                  <c:v>どちらかといえば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382-42B9-94ED-59862D392A0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分野別満足度!$Q$4</c:f>
              <c:strCache>
                <c:ptCount val="1"/>
                <c:pt idx="0">
                  <c:v>凡例</c:v>
                </c:pt>
              </c:strCache>
            </c:strRef>
          </c:cat>
          <c:val>
            <c:numRef>
              <c:f>分野別満足度!$S$4</c:f>
              <c:numCache>
                <c:formatCode>General</c:formatCode>
                <c:ptCount val="1"/>
                <c:pt idx="0">
                  <c:v>1</c:v>
                </c:pt>
              </c:numCache>
            </c:numRef>
          </c:val>
          <c:extLst>
            <c:ext xmlns:c16="http://schemas.microsoft.com/office/drawing/2014/chart" uri="{C3380CC4-5D6E-409C-BE32-E72D297353CC}">
              <c16:uniqueId val="{00000004-C382-42B9-94ED-59862D392A09}"/>
            </c:ext>
          </c:extLst>
        </c:ser>
        <c:ser>
          <c:idx val="2"/>
          <c:order val="2"/>
          <c:tx>
            <c:strRef>
              <c:f>分野別満足度!$T$5</c:f>
              <c:strCache>
                <c:ptCount val="1"/>
                <c:pt idx="0">
                  <c:v>どちらかといえば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C382-42B9-94ED-59862D392A0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c:f>
              <c:strCache>
                <c:ptCount val="1"/>
                <c:pt idx="0">
                  <c:v>凡例</c:v>
                </c:pt>
              </c:strCache>
            </c:strRef>
          </c:cat>
          <c:val>
            <c:numRef>
              <c:f>分野別満足度!$T$4</c:f>
              <c:numCache>
                <c:formatCode>General</c:formatCode>
                <c:ptCount val="1"/>
                <c:pt idx="0">
                  <c:v>1</c:v>
                </c:pt>
              </c:numCache>
            </c:numRef>
          </c:val>
          <c:extLst>
            <c:ext xmlns:c16="http://schemas.microsoft.com/office/drawing/2014/chart" uri="{C3380CC4-5D6E-409C-BE32-E72D297353CC}">
              <c16:uniqueId val="{00000007-C382-42B9-94ED-59862D392A09}"/>
            </c:ext>
          </c:extLst>
        </c:ser>
        <c:ser>
          <c:idx val="3"/>
          <c:order val="3"/>
          <c:tx>
            <c:strRef>
              <c:f>分野別満足度!$U$5</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c:f>
              <c:strCache>
                <c:ptCount val="1"/>
                <c:pt idx="0">
                  <c:v>凡例</c:v>
                </c:pt>
              </c:strCache>
            </c:strRef>
          </c:cat>
          <c:val>
            <c:numRef>
              <c:f>分野別満足度!$U$4</c:f>
              <c:numCache>
                <c:formatCode>General</c:formatCode>
                <c:ptCount val="1"/>
                <c:pt idx="0">
                  <c:v>1</c:v>
                </c:pt>
              </c:numCache>
            </c:numRef>
          </c:val>
          <c:extLst>
            <c:ext xmlns:c16="http://schemas.microsoft.com/office/drawing/2014/chart" uri="{C3380CC4-5D6E-409C-BE32-E72D297353CC}">
              <c16:uniqueId val="{00000008-C382-42B9-94ED-59862D392A09}"/>
            </c:ext>
          </c:extLst>
        </c:ser>
        <c:ser>
          <c:idx val="4"/>
          <c:order val="4"/>
          <c:tx>
            <c:strRef>
              <c:f>分野別満足度!$V$5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C382-42B9-94ED-59862D392A0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c:f>
              <c:strCache>
                <c:ptCount val="1"/>
                <c:pt idx="0">
                  <c:v>凡例</c:v>
                </c:pt>
              </c:strCache>
            </c:strRef>
          </c:cat>
          <c:val>
            <c:numRef>
              <c:f>分野別満足度!$V$4</c:f>
              <c:numCache>
                <c:formatCode>General</c:formatCode>
                <c:ptCount val="1"/>
                <c:pt idx="0">
                  <c:v>1</c:v>
                </c:pt>
              </c:numCache>
            </c:numRef>
          </c:val>
          <c:extLst>
            <c:ext xmlns:c16="http://schemas.microsoft.com/office/drawing/2014/chart" uri="{C3380CC4-5D6E-409C-BE32-E72D297353CC}">
              <c16:uniqueId val="{0000000B-C382-42B9-94ED-59862D392A0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363835899956965"/>
          <c:w val="0.65992344907390688"/>
          <c:h val="0.71911566007066685"/>
        </c:manualLayout>
      </c:layout>
      <c:barChart>
        <c:barDir val="bar"/>
        <c:grouping val="percentStacked"/>
        <c:varyColors val="0"/>
        <c:ser>
          <c:idx val="0"/>
          <c:order val="0"/>
          <c:tx>
            <c:strRef>
              <c:f>分野別満足度!$R$21</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分野別満足度!$Q$22:$Q$26</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分野別満足度!$R$22:$R$26</c:f>
              <c:numCache>
                <c:formatCode>0.0</c:formatCode>
                <c:ptCount val="5"/>
                <c:pt idx="0">
                  <c:v>10.199999999999999</c:v>
                </c:pt>
                <c:pt idx="1">
                  <c:v>9.3000000000000007</c:v>
                </c:pt>
                <c:pt idx="2">
                  <c:v>9.1999999999999993</c:v>
                </c:pt>
                <c:pt idx="3">
                  <c:v>6.1</c:v>
                </c:pt>
                <c:pt idx="4">
                  <c:v>6.6</c:v>
                </c:pt>
              </c:numCache>
            </c:numRef>
          </c:val>
          <c:extLst>
            <c:ext xmlns:c16="http://schemas.microsoft.com/office/drawing/2014/chart" uri="{C3380CC4-5D6E-409C-BE32-E72D297353CC}">
              <c16:uniqueId val="{00000000-3F6C-42D7-AFE7-932269A4C19E}"/>
            </c:ext>
          </c:extLst>
        </c:ser>
        <c:ser>
          <c:idx val="1"/>
          <c:order val="1"/>
          <c:tx>
            <c:strRef>
              <c:f>分野別満足度!$S$21</c:f>
              <c:strCache>
                <c:ptCount val="1"/>
                <c:pt idx="0">
                  <c:v>どちらかといえば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分野別満足度!$Q$22:$Q$26</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分野別満足度!$S$22:$S$26</c:f>
              <c:numCache>
                <c:formatCode>0.0</c:formatCode>
                <c:ptCount val="5"/>
                <c:pt idx="0">
                  <c:v>56.7</c:v>
                </c:pt>
                <c:pt idx="1">
                  <c:v>56.7</c:v>
                </c:pt>
                <c:pt idx="2">
                  <c:v>57.6</c:v>
                </c:pt>
                <c:pt idx="3">
                  <c:v>60.3</c:v>
                </c:pt>
                <c:pt idx="4">
                  <c:v>54.5</c:v>
                </c:pt>
              </c:numCache>
            </c:numRef>
          </c:val>
          <c:extLst>
            <c:ext xmlns:c16="http://schemas.microsoft.com/office/drawing/2014/chart" uri="{C3380CC4-5D6E-409C-BE32-E72D297353CC}">
              <c16:uniqueId val="{00000001-3F6C-42D7-AFE7-932269A4C19E}"/>
            </c:ext>
          </c:extLst>
        </c:ser>
        <c:ser>
          <c:idx val="2"/>
          <c:order val="2"/>
          <c:tx>
            <c:strRef>
              <c:f>分野別満足度!$T$21</c:f>
              <c:strCache>
                <c:ptCount val="1"/>
                <c:pt idx="0">
                  <c:v>どちらかといえば
不満である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分野別満足度!$Q$22:$Q$26</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分野別満足度!$T$22:$T$26</c:f>
              <c:numCache>
                <c:formatCode>0.0</c:formatCode>
                <c:ptCount val="5"/>
                <c:pt idx="0">
                  <c:v>14.9</c:v>
                </c:pt>
                <c:pt idx="1">
                  <c:v>15.3</c:v>
                </c:pt>
                <c:pt idx="2">
                  <c:v>14.8</c:v>
                </c:pt>
                <c:pt idx="3">
                  <c:v>14.9</c:v>
                </c:pt>
                <c:pt idx="4">
                  <c:v>20.2</c:v>
                </c:pt>
              </c:numCache>
            </c:numRef>
          </c:val>
          <c:extLst>
            <c:ext xmlns:c16="http://schemas.microsoft.com/office/drawing/2014/chart" uri="{C3380CC4-5D6E-409C-BE32-E72D297353CC}">
              <c16:uniqueId val="{00000002-3F6C-42D7-AFE7-932269A4C19E}"/>
            </c:ext>
          </c:extLst>
        </c:ser>
        <c:ser>
          <c:idx val="3"/>
          <c:order val="3"/>
          <c:tx>
            <c:strRef>
              <c:f>分野別満足度!$U$21</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分野別満足度!$Q$22:$Q$26</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分野別満足度!$U$22:$U$26</c:f>
              <c:numCache>
                <c:formatCode>0.0</c:formatCode>
                <c:ptCount val="5"/>
                <c:pt idx="0">
                  <c:v>3</c:v>
                </c:pt>
                <c:pt idx="1">
                  <c:v>2.4</c:v>
                </c:pt>
                <c:pt idx="2">
                  <c:v>3.1</c:v>
                </c:pt>
                <c:pt idx="3">
                  <c:v>2.7</c:v>
                </c:pt>
                <c:pt idx="4">
                  <c:v>3.1</c:v>
                </c:pt>
              </c:numCache>
            </c:numRef>
          </c:val>
          <c:extLst>
            <c:ext xmlns:c16="http://schemas.microsoft.com/office/drawing/2014/chart" uri="{C3380CC4-5D6E-409C-BE32-E72D297353CC}">
              <c16:uniqueId val="{00000003-3F6C-42D7-AFE7-932269A4C19E}"/>
            </c:ext>
          </c:extLst>
        </c:ser>
        <c:ser>
          <c:idx val="4"/>
          <c:order val="4"/>
          <c:tx>
            <c:strRef>
              <c:f>分野別満足度!$V$21</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分野別満足度!$Q$22:$Q$26</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分野別満足度!$V$22:$V$26</c:f>
              <c:numCache>
                <c:formatCode>0.0</c:formatCode>
                <c:ptCount val="5"/>
                <c:pt idx="0">
                  <c:v>15.2</c:v>
                </c:pt>
                <c:pt idx="1">
                  <c:v>16.399999999999999</c:v>
                </c:pt>
                <c:pt idx="2">
                  <c:v>15.3</c:v>
                </c:pt>
                <c:pt idx="3">
                  <c:v>16</c:v>
                </c:pt>
                <c:pt idx="4">
                  <c:v>15.5</c:v>
                </c:pt>
              </c:numCache>
            </c:numRef>
          </c:val>
          <c:extLst>
            <c:ext xmlns:c16="http://schemas.microsoft.com/office/drawing/2014/chart" uri="{C3380CC4-5D6E-409C-BE32-E72D297353CC}">
              <c16:uniqueId val="{00000004-3F6C-42D7-AFE7-932269A4C19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分野別満足度!$R$21</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B33-4766-B2F4-A4FE334E448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B33-4766-B2F4-A4FE334E448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分野別満足度!$Q$20</c:f>
              <c:strCache>
                <c:ptCount val="1"/>
                <c:pt idx="0">
                  <c:v>凡例</c:v>
                </c:pt>
              </c:strCache>
            </c:strRef>
          </c:cat>
          <c:val>
            <c:numRef>
              <c:f>分野別満足度!$R$20</c:f>
              <c:numCache>
                <c:formatCode>General</c:formatCode>
                <c:ptCount val="1"/>
                <c:pt idx="0">
                  <c:v>1</c:v>
                </c:pt>
              </c:numCache>
            </c:numRef>
          </c:val>
          <c:extLst>
            <c:ext xmlns:c16="http://schemas.microsoft.com/office/drawing/2014/chart" uri="{C3380CC4-5D6E-409C-BE32-E72D297353CC}">
              <c16:uniqueId val="{00000002-8B33-4766-B2F4-A4FE334E4482}"/>
            </c:ext>
          </c:extLst>
        </c:ser>
        <c:ser>
          <c:idx val="1"/>
          <c:order val="1"/>
          <c:tx>
            <c:strRef>
              <c:f>分野別満足度!$S$21</c:f>
              <c:strCache>
                <c:ptCount val="1"/>
                <c:pt idx="0">
                  <c:v>どちらかといえば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B33-4766-B2F4-A4FE334E448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分野別満足度!$Q$20</c:f>
              <c:strCache>
                <c:ptCount val="1"/>
                <c:pt idx="0">
                  <c:v>凡例</c:v>
                </c:pt>
              </c:strCache>
            </c:strRef>
          </c:cat>
          <c:val>
            <c:numRef>
              <c:f>分野別満足度!$S$20</c:f>
              <c:numCache>
                <c:formatCode>General</c:formatCode>
                <c:ptCount val="1"/>
                <c:pt idx="0">
                  <c:v>1</c:v>
                </c:pt>
              </c:numCache>
            </c:numRef>
          </c:val>
          <c:extLst>
            <c:ext xmlns:c16="http://schemas.microsoft.com/office/drawing/2014/chart" uri="{C3380CC4-5D6E-409C-BE32-E72D297353CC}">
              <c16:uniqueId val="{00000004-8B33-4766-B2F4-A4FE334E4482}"/>
            </c:ext>
          </c:extLst>
        </c:ser>
        <c:ser>
          <c:idx val="2"/>
          <c:order val="2"/>
          <c:tx>
            <c:strRef>
              <c:f>分野別満足度!$T$21</c:f>
              <c:strCache>
                <c:ptCount val="1"/>
                <c:pt idx="0">
                  <c:v>どちらかといえば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B33-4766-B2F4-A4FE334E448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分野別満足度!$Q$20</c:f>
              <c:strCache>
                <c:ptCount val="1"/>
                <c:pt idx="0">
                  <c:v>凡例</c:v>
                </c:pt>
              </c:strCache>
            </c:strRef>
          </c:cat>
          <c:val>
            <c:numRef>
              <c:f>分野別満足度!$T$20</c:f>
              <c:numCache>
                <c:formatCode>General</c:formatCode>
                <c:ptCount val="1"/>
                <c:pt idx="0">
                  <c:v>1</c:v>
                </c:pt>
              </c:numCache>
            </c:numRef>
          </c:val>
          <c:extLst>
            <c:ext xmlns:c16="http://schemas.microsoft.com/office/drawing/2014/chart" uri="{C3380CC4-5D6E-409C-BE32-E72D297353CC}">
              <c16:uniqueId val="{00000007-8B33-4766-B2F4-A4FE334E4482}"/>
            </c:ext>
          </c:extLst>
        </c:ser>
        <c:ser>
          <c:idx val="3"/>
          <c:order val="3"/>
          <c:tx>
            <c:strRef>
              <c:f>分野別満足度!$U$21</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分野別満足度!$Q$20</c:f>
              <c:strCache>
                <c:ptCount val="1"/>
                <c:pt idx="0">
                  <c:v>凡例</c:v>
                </c:pt>
              </c:strCache>
            </c:strRef>
          </c:cat>
          <c:val>
            <c:numRef>
              <c:f>分野別満足度!$U$20</c:f>
              <c:numCache>
                <c:formatCode>General</c:formatCode>
                <c:ptCount val="1"/>
                <c:pt idx="0">
                  <c:v>1</c:v>
                </c:pt>
              </c:numCache>
            </c:numRef>
          </c:val>
          <c:extLst>
            <c:ext xmlns:c16="http://schemas.microsoft.com/office/drawing/2014/chart" uri="{C3380CC4-5D6E-409C-BE32-E72D297353CC}">
              <c16:uniqueId val="{00000008-8B33-4766-B2F4-A4FE334E4482}"/>
            </c:ext>
          </c:extLst>
        </c:ser>
        <c:ser>
          <c:idx val="4"/>
          <c:order val="4"/>
          <c:tx>
            <c:strRef>
              <c:f>分野別満足度!$V$21</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8B33-4766-B2F4-A4FE334E448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分野別満足度!$Q$20</c:f>
              <c:strCache>
                <c:ptCount val="1"/>
                <c:pt idx="0">
                  <c:v>凡例</c:v>
                </c:pt>
              </c:strCache>
            </c:strRef>
          </c:cat>
          <c:val>
            <c:numRef>
              <c:f>分野別満足度!$V$20</c:f>
              <c:numCache>
                <c:formatCode>General</c:formatCode>
                <c:ptCount val="1"/>
                <c:pt idx="0">
                  <c:v>1</c:v>
                </c:pt>
              </c:numCache>
            </c:numRef>
          </c:val>
          <c:extLst>
            <c:ext xmlns:c16="http://schemas.microsoft.com/office/drawing/2014/chart" uri="{C3380CC4-5D6E-409C-BE32-E72D297353CC}">
              <c16:uniqueId val="{0000000B-8B33-4766-B2F4-A4FE334E448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0702584174139549"/>
          <c:w val="0.65992344907390688"/>
          <c:h val="0.75091985481528789"/>
        </c:manualLayout>
      </c:layout>
      <c:barChart>
        <c:barDir val="bar"/>
        <c:grouping val="percentStacked"/>
        <c:varyColors val="0"/>
        <c:ser>
          <c:idx val="0"/>
          <c:order val="0"/>
          <c:tx>
            <c:strRef>
              <c:f>分野別満足度!$R$42</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分野別満足度!$Q$43:$Q$48</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分野別満足度!$R$43:$R$48</c:f>
              <c:numCache>
                <c:formatCode>0.0</c:formatCode>
                <c:ptCount val="6"/>
                <c:pt idx="0">
                  <c:v>9.4</c:v>
                </c:pt>
                <c:pt idx="1">
                  <c:v>8.8000000000000007</c:v>
                </c:pt>
                <c:pt idx="2">
                  <c:v>6.9</c:v>
                </c:pt>
                <c:pt idx="3">
                  <c:v>17.2</c:v>
                </c:pt>
                <c:pt idx="4">
                  <c:v>12.6</c:v>
                </c:pt>
                <c:pt idx="5">
                  <c:v>6.9</c:v>
                </c:pt>
              </c:numCache>
            </c:numRef>
          </c:val>
          <c:extLst>
            <c:ext xmlns:c16="http://schemas.microsoft.com/office/drawing/2014/chart" uri="{C3380CC4-5D6E-409C-BE32-E72D297353CC}">
              <c16:uniqueId val="{00000000-6B6C-4715-AEC5-B904A56DFE17}"/>
            </c:ext>
          </c:extLst>
        </c:ser>
        <c:ser>
          <c:idx val="1"/>
          <c:order val="1"/>
          <c:tx>
            <c:strRef>
              <c:f>分野別満足度!$S$42</c:f>
              <c:strCache>
                <c:ptCount val="1"/>
                <c:pt idx="0">
                  <c:v>どちらかといえば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分野別満足度!$Q$43:$Q$48</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分野別満足度!$S$43:$S$48</c:f>
              <c:numCache>
                <c:formatCode>0.0</c:formatCode>
                <c:ptCount val="6"/>
                <c:pt idx="0">
                  <c:v>59.7</c:v>
                </c:pt>
                <c:pt idx="1">
                  <c:v>61.7</c:v>
                </c:pt>
                <c:pt idx="2">
                  <c:v>59.8</c:v>
                </c:pt>
                <c:pt idx="3">
                  <c:v>61.2</c:v>
                </c:pt>
                <c:pt idx="4">
                  <c:v>58.4</c:v>
                </c:pt>
                <c:pt idx="5">
                  <c:v>62.5</c:v>
                </c:pt>
              </c:numCache>
            </c:numRef>
          </c:val>
          <c:extLst>
            <c:ext xmlns:c16="http://schemas.microsoft.com/office/drawing/2014/chart" uri="{C3380CC4-5D6E-409C-BE32-E72D297353CC}">
              <c16:uniqueId val="{00000001-6B6C-4715-AEC5-B904A56DFE17}"/>
            </c:ext>
          </c:extLst>
        </c:ser>
        <c:ser>
          <c:idx val="2"/>
          <c:order val="2"/>
          <c:tx>
            <c:strRef>
              <c:f>分野別満足度!$T$42</c:f>
              <c:strCache>
                <c:ptCount val="1"/>
                <c:pt idx="0">
                  <c:v>どちらかといえば
不満である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分野別満足度!$Q$43:$Q$48</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分野別満足度!$T$43:$T$48</c:f>
              <c:numCache>
                <c:formatCode>0.0</c:formatCode>
                <c:ptCount val="6"/>
                <c:pt idx="0">
                  <c:v>18.7</c:v>
                </c:pt>
                <c:pt idx="1">
                  <c:v>15.3</c:v>
                </c:pt>
                <c:pt idx="2">
                  <c:v>17.399999999999999</c:v>
                </c:pt>
                <c:pt idx="3">
                  <c:v>12.2</c:v>
                </c:pt>
                <c:pt idx="4">
                  <c:v>17.2</c:v>
                </c:pt>
                <c:pt idx="5">
                  <c:v>14.5</c:v>
                </c:pt>
              </c:numCache>
            </c:numRef>
          </c:val>
          <c:extLst>
            <c:ext xmlns:c16="http://schemas.microsoft.com/office/drawing/2014/chart" uri="{C3380CC4-5D6E-409C-BE32-E72D297353CC}">
              <c16:uniqueId val="{00000002-6B6C-4715-AEC5-B904A56DFE17}"/>
            </c:ext>
          </c:extLst>
        </c:ser>
        <c:ser>
          <c:idx val="3"/>
          <c:order val="3"/>
          <c:tx>
            <c:strRef>
              <c:f>分野別満足度!$U$42</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分野別満足度!$Q$43:$Q$48</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分野別満足度!$U$43:$U$48</c:f>
              <c:numCache>
                <c:formatCode>0.0</c:formatCode>
                <c:ptCount val="6"/>
                <c:pt idx="0">
                  <c:v>3.9</c:v>
                </c:pt>
                <c:pt idx="1">
                  <c:v>2.6</c:v>
                </c:pt>
                <c:pt idx="2">
                  <c:v>2.2999999999999998</c:v>
                </c:pt>
                <c:pt idx="3">
                  <c:v>3.3</c:v>
                </c:pt>
                <c:pt idx="4">
                  <c:v>4.4000000000000004</c:v>
                </c:pt>
                <c:pt idx="5">
                  <c:v>2.7</c:v>
                </c:pt>
              </c:numCache>
            </c:numRef>
          </c:val>
          <c:extLst>
            <c:ext xmlns:c16="http://schemas.microsoft.com/office/drawing/2014/chart" uri="{C3380CC4-5D6E-409C-BE32-E72D297353CC}">
              <c16:uniqueId val="{00000003-6B6C-4715-AEC5-B904A56DFE17}"/>
            </c:ext>
          </c:extLst>
        </c:ser>
        <c:ser>
          <c:idx val="4"/>
          <c:order val="4"/>
          <c:tx>
            <c:strRef>
              <c:f>分野別満足度!$V$42</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分野別満足度!$Q$43:$Q$48</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分野別満足度!$V$43:$V$48</c:f>
              <c:numCache>
                <c:formatCode>0.0</c:formatCode>
                <c:ptCount val="6"/>
                <c:pt idx="0">
                  <c:v>8.3000000000000007</c:v>
                </c:pt>
                <c:pt idx="1">
                  <c:v>11.5</c:v>
                </c:pt>
                <c:pt idx="2">
                  <c:v>13.6</c:v>
                </c:pt>
                <c:pt idx="3">
                  <c:v>6</c:v>
                </c:pt>
                <c:pt idx="4">
                  <c:v>7.4</c:v>
                </c:pt>
                <c:pt idx="5">
                  <c:v>13.3</c:v>
                </c:pt>
              </c:numCache>
            </c:numRef>
          </c:val>
          <c:extLst>
            <c:ext xmlns:c16="http://schemas.microsoft.com/office/drawing/2014/chart" uri="{C3380CC4-5D6E-409C-BE32-E72D297353CC}">
              <c16:uniqueId val="{00000004-6B6C-4715-AEC5-B904A56DFE1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分野別満足度!$R$42</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520-4062-BE33-A7B9B4D705B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520-4062-BE33-A7B9B4D705B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分野別満足度!$Q$41</c:f>
              <c:strCache>
                <c:ptCount val="1"/>
                <c:pt idx="0">
                  <c:v>凡例</c:v>
                </c:pt>
              </c:strCache>
            </c:strRef>
          </c:cat>
          <c:val>
            <c:numRef>
              <c:f>分野別満足度!$R$41</c:f>
              <c:numCache>
                <c:formatCode>General</c:formatCode>
                <c:ptCount val="1"/>
                <c:pt idx="0">
                  <c:v>1</c:v>
                </c:pt>
              </c:numCache>
            </c:numRef>
          </c:val>
          <c:extLst>
            <c:ext xmlns:c16="http://schemas.microsoft.com/office/drawing/2014/chart" uri="{C3380CC4-5D6E-409C-BE32-E72D297353CC}">
              <c16:uniqueId val="{00000002-6520-4062-BE33-A7B9B4D705B5}"/>
            </c:ext>
          </c:extLst>
        </c:ser>
        <c:ser>
          <c:idx val="1"/>
          <c:order val="1"/>
          <c:tx>
            <c:strRef>
              <c:f>分野別満足度!$S$42</c:f>
              <c:strCache>
                <c:ptCount val="1"/>
                <c:pt idx="0">
                  <c:v>どちらかといえば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520-4062-BE33-A7B9B4D705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分野別満足度!$Q$41</c:f>
              <c:strCache>
                <c:ptCount val="1"/>
                <c:pt idx="0">
                  <c:v>凡例</c:v>
                </c:pt>
              </c:strCache>
            </c:strRef>
          </c:cat>
          <c:val>
            <c:numRef>
              <c:f>分野別満足度!$S$41</c:f>
              <c:numCache>
                <c:formatCode>General</c:formatCode>
                <c:ptCount val="1"/>
                <c:pt idx="0">
                  <c:v>1</c:v>
                </c:pt>
              </c:numCache>
            </c:numRef>
          </c:val>
          <c:extLst>
            <c:ext xmlns:c16="http://schemas.microsoft.com/office/drawing/2014/chart" uri="{C3380CC4-5D6E-409C-BE32-E72D297353CC}">
              <c16:uniqueId val="{00000004-6520-4062-BE33-A7B9B4D705B5}"/>
            </c:ext>
          </c:extLst>
        </c:ser>
        <c:ser>
          <c:idx val="2"/>
          <c:order val="2"/>
          <c:tx>
            <c:strRef>
              <c:f>分野別満足度!$T$42</c:f>
              <c:strCache>
                <c:ptCount val="1"/>
                <c:pt idx="0">
                  <c:v>どちらかといえば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520-4062-BE33-A7B9B4D705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分野別満足度!$Q$41</c:f>
              <c:strCache>
                <c:ptCount val="1"/>
                <c:pt idx="0">
                  <c:v>凡例</c:v>
                </c:pt>
              </c:strCache>
            </c:strRef>
          </c:cat>
          <c:val>
            <c:numRef>
              <c:f>分野別満足度!$T$41</c:f>
              <c:numCache>
                <c:formatCode>General</c:formatCode>
                <c:ptCount val="1"/>
                <c:pt idx="0">
                  <c:v>1</c:v>
                </c:pt>
              </c:numCache>
            </c:numRef>
          </c:val>
          <c:extLst>
            <c:ext xmlns:c16="http://schemas.microsoft.com/office/drawing/2014/chart" uri="{C3380CC4-5D6E-409C-BE32-E72D297353CC}">
              <c16:uniqueId val="{00000007-6520-4062-BE33-A7B9B4D705B5}"/>
            </c:ext>
          </c:extLst>
        </c:ser>
        <c:ser>
          <c:idx val="3"/>
          <c:order val="3"/>
          <c:tx>
            <c:strRef>
              <c:f>分野別満足度!$U$42</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分野別満足度!$Q$41</c:f>
              <c:strCache>
                <c:ptCount val="1"/>
                <c:pt idx="0">
                  <c:v>凡例</c:v>
                </c:pt>
              </c:strCache>
            </c:strRef>
          </c:cat>
          <c:val>
            <c:numRef>
              <c:f>分野別満足度!$U$41</c:f>
              <c:numCache>
                <c:formatCode>General</c:formatCode>
                <c:ptCount val="1"/>
                <c:pt idx="0">
                  <c:v>1</c:v>
                </c:pt>
              </c:numCache>
            </c:numRef>
          </c:val>
          <c:extLst>
            <c:ext xmlns:c16="http://schemas.microsoft.com/office/drawing/2014/chart" uri="{C3380CC4-5D6E-409C-BE32-E72D297353CC}">
              <c16:uniqueId val="{00000008-6520-4062-BE33-A7B9B4D705B5}"/>
            </c:ext>
          </c:extLst>
        </c:ser>
        <c:ser>
          <c:idx val="4"/>
          <c:order val="4"/>
          <c:tx>
            <c:strRef>
              <c:f>分野別満足度!$V$42</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520-4062-BE33-A7B9B4D705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分野別満足度!$Q$41</c:f>
              <c:strCache>
                <c:ptCount val="1"/>
                <c:pt idx="0">
                  <c:v>凡例</c:v>
                </c:pt>
              </c:strCache>
            </c:strRef>
          </c:cat>
          <c:val>
            <c:numRef>
              <c:f>分野別満足度!$V$41</c:f>
              <c:numCache>
                <c:formatCode>General</c:formatCode>
                <c:ptCount val="1"/>
                <c:pt idx="0">
                  <c:v>1</c:v>
                </c:pt>
              </c:numCache>
            </c:numRef>
          </c:val>
          <c:extLst>
            <c:ext xmlns:c16="http://schemas.microsoft.com/office/drawing/2014/chart" uri="{C3380CC4-5D6E-409C-BE32-E72D297353CC}">
              <c16:uniqueId val="{0000000B-6520-4062-BE33-A7B9B4D705B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7921017513695501"/>
          <c:w val="0.65992344907390688"/>
          <c:h val="0.66486870123844022"/>
        </c:manualLayout>
      </c:layout>
      <c:barChart>
        <c:barDir val="bar"/>
        <c:grouping val="percentStacked"/>
        <c:varyColors val="0"/>
        <c:ser>
          <c:idx val="0"/>
          <c:order val="0"/>
          <c:tx>
            <c:strRef>
              <c:f>分野別満足度!$R$66</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分野別満足度!$Q$67:$Q$70</c:f>
              <c:strCache>
                <c:ptCount val="4"/>
                <c:pt idx="0">
                  <c:v>図書館</c:v>
                </c:pt>
                <c:pt idx="1">
                  <c:v>たづくりを中心とした生涯学習</c:v>
                </c:pt>
                <c:pt idx="2">
                  <c:v>スポーツ振興</c:v>
                </c:pt>
                <c:pt idx="3">
                  <c:v>公民館</c:v>
                </c:pt>
              </c:strCache>
            </c:strRef>
          </c:cat>
          <c:val>
            <c:numRef>
              <c:f>分野別満足度!$R$67:$R$70</c:f>
              <c:numCache>
                <c:formatCode>0.0</c:formatCode>
                <c:ptCount val="4"/>
                <c:pt idx="0">
                  <c:v>26.6</c:v>
                </c:pt>
                <c:pt idx="1">
                  <c:v>14.4</c:v>
                </c:pt>
                <c:pt idx="2">
                  <c:v>15.3</c:v>
                </c:pt>
                <c:pt idx="3">
                  <c:v>12.1</c:v>
                </c:pt>
              </c:numCache>
            </c:numRef>
          </c:val>
          <c:extLst>
            <c:ext xmlns:c16="http://schemas.microsoft.com/office/drawing/2014/chart" uri="{C3380CC4-5D6E-409C-BE32-E72D297353CC}">
              <c16:uniqueId val="{00000000-54D8-4EDB-8B29-1CC9759B4EEB}"/>
            </c:ext>
          </c:extLst>
        </c:ser>
        <c:ser>
          <c:idx val="1"/>
          <c:order val="1"/>
          <c:tx>
            <c:strRef>
              <c:f>分野別満足度!$S$66</c:f>
              <c:strCache>
                <c:ptCount val="1"/>
                <c:pt idx="0">
                  <c:v>どちらかといえば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分野別満足度!$Q$67:$Q$70</c:f>
              <c:strCache>
                <c:ptCount val="4"/>
                <c:pt idx="0">
                  <c:v>図書館</c:v>
                </c:pt>
                <c:pt idx="1">
                  <c:v>たづくりを中心とした生涯学習</c:v>
                </c:pt>
                <c:pt idx="2">
                  <c:v>スポーツ振興</c:v>
                </c:pt>
                <c:pt idx="3">
                  <c:v>公民館</c:v>
                </c:pt>
              </c:strCache>
            </c:strRef>
          </c:cat>
          <c:val>
            <c:numRef>
              <c:f>分野別満足度!$S$67:$S$70</c:f>
              <c:numCache>
                <c:formatCode>0.0</c:formatCode>
                <c:ptCount val="4"/>
                <c:pt idx="0">
                  <c:v>53.8</c:v>
                </c:pt>
                <c:pt idx="1">
                  <c:v>64.5</c:v>
                </c:pt>
                <c:pt idx="2">
                  <c:v>62.4</c:v>
                </c:pt>
                <c:pt idx="3">
                  <c:v>61.9</c:v>
                </c:pt>
              </c:numCache>
            </c:numRef>
          </c:val>
          <c:extLst>
            <c:ext xmlns:c16="http://schemas.microsoft.com/office/drawing/2014/chart" uri="{C3380CC4-5D6E-409C-BE32-E72D297353CC}">
              <c16:uniqueId val="{00000001-54D8-4EDB-8B29-1CC9759B4EEB}"/>
            </c:ext>
          </c:extLst>
        </c:ser>
        <c:ser>
          <c:idx val="2"/>
          <c:order val="2"/>
          <c:tx>
            <c:strRef>
              <c:f>分野別満足度!$T$66</c:f>
              <c:strCache>
                <c:ptCount val="1"/>
                <c:pt idx="0">
                  <c:v>どちらかといえば
不満である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分野別満足度!$Q$67:$Q$70</c:f>
              <c:strCache>
                <c:ptCount val="4"/>
                <c:pt idx="0">
                  <c:v>図書館</c:v>
                </c:pt>
                <c:pt idx="1">
                  <c:v>たづくりを中心とした生涯学習</c:v>
                </c:pt>
                <c:pt idx="2">
                  <c:v>スポーツ振興</c:v>
                </c:pt>
                <c:pt idx="3">
                  <c:v>公民館</c:v>
                </c:pt>
              </c:strCache>
            </c:strRef>
          </c:cat>
          <c:val>
            <c:numRef>
              <c:f>分野別満足度!$T$67:$T$70</c:f>
              <c:numCache>
                <c:formatCode>0.0</c:formatCode>
                <c:ptCount val="4"/>
                <c:pt idx="0">
                  <c:v>11.2</c:v>
                </c:pt>
                <c:pt idx="1">
                  <c:v>11</c:v>
                </c:pt>
                <c:pt idx="2">
                  <c:v>11.1</c:v>
                </c:pt>
                <c:pt idx="3">
                  <c:v>15.1</c:v>
                </c:pt>
              </c:numCache>
            </c:numRef>
          </c:val>
          <c:extLst>
            <c:ext xmlns:c16="http://schemas.microsoft.com/office/drawing/2014/chart" uri="{C3380CC4-5D6E-409C-BE32-E72D297353CC}">
              <c16:uniqueId val="{00000002-54D8-4EDB-8B29-1CC9759B4EEB}"/>
            </c:ext>
          </c:extLst>
        </c:ser>
        <c:ser>
          <c:idx val="3"/>
          <c:order val="3"/>
          <c:tx>
            <c:strRef>
              <c:f>分野別満足度!$U$66</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dLbl>
              <c:idx val="0"/>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224-40EC-A5A2-7C4352986B7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分野別満足度!$Q$67:$Q$70</c:f>
              <c:strCache>
                <c:ptCount val="4"/>
                <c:pt idx="0">
                  <c:v>図書館</c:v>
                </c:pt>
                <c:pt idx="1">
                  <c:v>たづくりを中心とした生涯学習</c:v>
                </c:pt>
                <c:pt idx="2">
                  <c:v>スポーツ振興</c:v>
                </c:pt>
                <c:pt idx="3">
                  <c:v>公民館</c:v>
                </c:pt>
              </c:strCache>
            </c:strRef>
          </c:cat>
          <c:val>
            <c:numRef>
              <c:f>分野別満足度!$U$67:$U$70</c:f>
              <c:numCache>
                <c:formatCode>0.0</c:formatCode>
                <c:ptCount val="4"/>
                <c:pt idx="0">
                  <c:v>3.3</c:v>
                </c:pt>
                <c:pt idx="1">
                  <c:v>1.8</c:v>
                </c:pt>
                <c:pt idx="2">
                  <c:v>2.6</c:v>
                </c:pt>
                <c:pt idx="3">
                  <c:v>2.6</c:v>
                </c:pt>
              </c:numCache>
            </c:numRef>
          </c:val>
          <c:extLst>
            <c:ext xmlns:c16="http://schemas.microsoft.com/office/drawing/2014/chart" uri="{C3380CC4-5D6E-409C-BE32-E72D297353CC}">
              <c16:uniqueId val="{00000003-54D8-4EDB-8B29-1CC9759B4EEB}"/>
            </c:ext>
          </c:extLst>
        </c:ser>
        <c:ser>
          <c:idx val="4"/>
          <c:order val="4"/>
          <c:tx>
            <c:strRef>
              <c:f>分野別満足度!$V$66</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分野別満足度!$Q$67:$Q$70</c:f>
              <c:strCache>
                <c:ptCount val="4"/>
                <c:pt idx="0">
                  <c:v>図書館</c:v>
                </c:pt>
                <c:pt idx="1">
                  <c:v>たづくりを中心とした生涯学習</c:v>
                </c:pt>
                <c:pt idx="2">
                  <c:v>スポーツ振興</c:v>
                </c:pt>
                <c:pt idx="3">
                  <c:v>公民館</c:v>
                </c:pt>
              </c:strCache>
            </c:strRef>
          </c:cat>
          <c:val>
            <c:numRef>
              <c:f>分野別満足度!$V$67:$V$70</c:f>
              <c:numCache>
                <c:formatCode>0.0</c:formatCode>
                <c:ptCount val="4"/>
                <c:pt idx="0">
                  <c:v>5</c:v>
                </c:pt>
                <c:pt idx="1">
                  <c:v>8.3000000000000007</c:v>
                </c:pt>
                <c:pt idx="2">
                  <c:v>8.6999999999999993</c:v>
                </c:pt>
                <c:pt idx="3">
                  <c:v>8.1999999999999993</c:v>
                </c:pt>
              </c:numCache>
            </c:numRef>
          </c:val>
          <c:extLst>
            <c:ext xmlns:c16="http://schemas.microsoft.com/office/drawing/2014/chart" uri="{C3380CC4-5D6E-409C-BE32-E72D297353CC}">
              <c16:uniqueId val="{00000004-54D8-4EDB-8B29-1CC9759B4EE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分野別満足度!$R$66</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BC3-4EF9-B12A-6F31A9A1C71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BC3-4EF9-B12A-6F31A9A1C71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分野別満足度!$Q$65</c:f>
              <c:strCache>
                <c:ptCount val="1"/>
                <c:pt idx="0">
                  <c:v>凡例</c:v>
                </c:pt>
              </c:strCache>
            </c:strRef>
          </c:cat>
          <c:val>
            <c:numRef>
              <c:f>分野別満足度!$R$65</c:f>
              <c:numCache>
                <c:formatCode>General</c:formatCode>
                <c:ptCount val="1"/>
                <c:pt idx="0">
                  <c:v>1</c:v>
                </c:pt>
              </c:numCache>
            </c:numRef>
          </c:val>
          <c:extLst>
            <c:ext xmlns:c16="http://schemas.microsoft.com/office/drawing/2014/chart" uri="{C3380CC4-5D6E-409C-BE32-E72D297353CC}">
              <c16:uniqueId val="{00000002-7BC3-4EF9-B12A-6F31A9A1C713}"/>
            </c:ext>
          </c:extLst>
        </c:ser>
        <c:ser>
          <c:idx val="1"/>
          <c:order val="1"/>
          <c:tx>
            <c:strRef>
              <c:f>分野別満足度!$S$66</c:f>
              <c:strCache>
                <c:ptCount val="1"/>
                <c:pt idx="0">
                  <c:v>どちらかといえば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BC3-4EF9-B12A-6F31A9A1C71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分野別満足度!$Q$65</c:f>
              <c:strCache>
                <c:ptCount val="1"/>
                <c:pt idx="0">
                  <c:v>凡例</c:v>
                </c:pt>
              </c:strCache>
            </c:strRef>
          </c:cat>
          <c:val>
            <c:numRef>
              <c:f>分野別満足度!$S$65</c:f>
              <c:numCache>
                <c:formatCode>General</c:formatCode>
                <c:ptCount val="1"/>
                <c:pt idx="0">
                  <c:v>1</c:v>
                </c:pt>
              </c:numCache>
            </c:numRef>
          </c:val>
          <c:extLst>
            <c:ext xmlns:c16="http://schemas.microsoft.com/office/drawing/2014/chart" uri="{C3380CC4-5D6E-409C-BE32-E72D297353CC}">
              <c16:uniqueId val="{00000004-7BC3-4EF9-B12A-6F31A9A1C713}"/>
            </c:ext>
          </c:extLst>
        </c:ser>
        <c:ser>
          <c:idx val="2"/>
          <c:order val="2"/>
          <c:tx>
            <c:strRef>
              <c:f>分野別満足度!$T$66</c:f>
              <c:strCache>
                <c:ptCount val="1"/>
                <c:pt idx="0">
                  <c:v>どちらかといえば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7BC3-4EF9-B12A-6F31A9A1C71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分野別満足度!$Q$65</c:f>
              <c:strCache>
                <c:ptCount val="1"/>
                <c:pt idx="0">
                  <c:v>凡例</c:v>
                </c:pt>
              </c:strCache>
            </c:strRef>
          </c:cat>
          <c:val>
            <c:numRef>
              <c:f>分野別満足度!$T$65</c:f>
              <c:numCache>
                <c:formatCode>General</c:formatCode>
                <c:ptCount val="1"/>
                <c:pt idx="0">
                  <c:v>1</c:v>
                </c:pt>
              </c:numCache>
            </c:numRef>
          </c:val>
          <c:extLst>
            <c:ext xmlns:c16="http://schemas.microsoft.com/office/drawing/2014/chart" uri="{C3380CC4-5D6E-409C-BE32-E72D297353CC}">
              <c16:uniqueId val="{00000007-7BC3-4EF9-B12A-6F31A9A1C713}"/>
            </c:ext>
          </c:extLst>
        </c:ser>
        <c:ser>
          <c:idx val="3"/>
          <c:order val="3"/>
          <c:tx>
            <c:strRef>
              <c:f>分野別満足度!$U$66</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分野別満足度!$Q$65</c:f>
              <c:strCache>
                <c:ptCount val="1"/>
                <c:pt idx="0">
                  <c:v>凡例</c:v>
                </c:pt>
              </c:strCache>
            </c:strRef>
          </c:cat>
          <c:val>
            <c:numRef>
              <c:f>分野別満足度!$U$65</c:f>
              <c:numCache>
                <c:formatCode>General</c:formatCode>
                <c:ptCount val="1"/>
                <c:pt idx="0">
                  <c:v>1</c:v>
                </c:pt>
              </c:numCache>
            </c:numRef>
          </c:val>
          <c:extLst>
            <c:ext xmlns:c16="http://schemas.microsoft.com/office/drawing/2014/chart" uri="{C3380CC4-5D6E-409C-BE32-E72D297353CC}">
              <c16:uniqueId val="{00000008-7BC3-4EF9-B12A-6F31A9A1C713}"/>
            </c:ext>
          </c:extLst>
        </c:ser>
        <c:ser>
          <c:idx val="4"/>
          <c:order val="4"/>
          <c:tx>
            <c:strRef>
              <c:f>分野別満足度!$V$66</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7BC3-4EF9-B12A-6F31A9A1C71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分野別満足度!$Q$65</c:f>
              <c:strCache>
                <c:ptCount val="1"/>
                <c:pt idx="0">
                  <c:v>凡例</c:v>
                </c:pt>
              </c:strCache>
            </c:strRef>
          </c:cat>
          <c:val>
            <c:numRef>
              <c:f>分野別満足度!$V$65</c:f>
              <c:numCache>
                <c:formatCode>General</c:formatCode>
                <c:ptCount val="1"/>
                <c:pt idx="0">
                  <c:v>1</c:v>
                </c:pt>
              </c:numCache>
            </c:numRef>
          </c:val>
          <c:extLst>
            <c:ext xmlns:c16="http://schemas.microsoft.com/office/drawing/2014/chart" uri="{C3380CC4-5D6E-409C-BE32-E72D297353CC}">
              <c16:uniqueId val="{0000000B-7BC3-4EF9-B12A-6F31A9A1C71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16429084537440672"/>
          <c:w val="0.65992344907390688"/>
          <c:h val="0.80220192446302918"/>
        </c:manualLayout>
      </c:layout>
      <c:barChart>
        <c:barDir val="bar"/>
        <c:grouping val="percentStacked"/>
        <c:varyColors val="0"/>
        <c:ser>
          <c:idx val="0"/>
          <c:order val="0"/>
          <c:tx>
            <c:strRef>
              <c:f>分野別満足度!$R$105</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分野別満足度!$Q$106:$Q$113</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分野別満足度!$R$106:$R$113</c:f>
              <c:numCache>
                <c:formatCode>0.0</c:formatCode>
                <c:ptCount val="8"/>
                <c:pt idx="0">
                  <c:v>36.700000000000003</c:v>
                </c:pt>
                <c:pt idx="1">
                  <c:v>11.3</c:v>
                </c:pt>
                <c:pt idx="2">
                  <c:v>7.7</c:v>
                </c:pt>
                <c:pt idx="3">
                  <c:v>20</c:v>
                </c:pt>
                <c:pt idx="4">
                  <c:v>36.299999999999997</c:v>
                </c:pt>
                <c:pt idx="5">
                  <c:v>21.3</c:v>
                </c:pt>
                <c:pt idx="6">
                  <c:v>20.7</c:v>
                </c:pt>
                <c:pt idx="7">
                  <c:v>17.899999999999999</c:v>
                </c:pt>
              </c:numCache>
            </c:numRef>
          </c:val>
          <c:extLst>
            <c:ext xmlns:c16="http://schemas.microsoft.com/office/drawing/2014/chart" uri="{C3380CC4-5D6E-409C-BE32-E72D297353CC}">
              <c16:uniqueId val="{00000000-1912-4D54-9845-D75FF75633A2}"/>
            </c:ext>
          </c:extLst>
        </c:ser>
        <c:ser>
          <c:idx val="1"/>
          <c:order val="1"/>
          <c:tx>
            <c:strRef>
              <c:f>分野別満足度!$S$105</c:f>
              <c:strCache>
                <c:ptCount val="1"/>
                <c:pt idx="0">
                  <c:v>どちらかといえば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分野別満足度!$Q$106:$Q$113</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分野別満足度!$S$106:$S$113</c:f>
              <c:numCache>
                <c:formatCode>0.0</c:formatCode>
                <c:ptCount val="8"/>
                <c:pt idx="0">
                  <c:v>45.7</c:v>
                </c:pt>
                <c:pt idx="1">
                  <c:v>57</c:v>
                </c:pt>
                <c:pt idx="2">
                  <c:v>59.3</c:v>
                </c:pt>
                <c:pt idx="3">
                  <c:v>59.3</c:v>
                </c:pt>
                <c:pt idx="4">
                  <c:v>47.5</c:v>
                </c:pt>
                <c:pt idx="5">
                  <c:v>59.3</c:v>
                </c:pt>
                <c:pt idx="6">
                  <c:v>59</c:v>
                </c:pt>
                <c:pt idx="7">
                  <c:v>61.7</c:v>
                </c:pt>
              </c:numCache>
            </c:numRef>
          </c:val>
          <c:extLst>
            <c:ext xmlns:c16="http://schemas.microsoft.com/office/drawing/2014/chart" uri="{C3380CC4-5D6E-409C-BE32-E72D297353CC}">
              <c16:uniqueId val="{00000001-1912-4D54-9845-D75FF75633A2}"/>
            </c:ext>
          </c:extLst>
        </c:ser>
        <c:ser>
          <c:idx val="2"/>
          <c:order val="2"/>
          <c:tx>
            <c:strRef>
              <c:f>分野別満足度!$T$105</c:f>
              <c:strCache>
                <c:ptCount val="1"/>
                <c:pt idx="0">
                  <c:v>どちらかといえば
不満である</c:v>
                </c:pt>
              </c:strCache>
            </c:strRef>
          </c:tx>
          <c:spPr>
            <a:pattFill prst="smGrid">
              <a:fgClr>
                <a:srgbClr val="FF9999"/>
              </a:fgClr>
              <a:bgClr>
                <a:schemeClr val="bg1"/>
              </a:bgClr>
            </a:pattFill>
            <a:ln>
              <a:solidFill>
                <a:schemeClr val="tx1"/>
              </a:solidFill>
            </a:ln>
            <a:effectLst/>
          </c:spPr>
          <c:invertIfNegative val="0"/>
          <c:dLbls>
            <c:dLbl>
              <c:idx val="0"/>
              <c:layout>
                <c:manualLayout>
                  <c:x val="-3.77002827521206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17C-48BC-AD30-AC95FA3B514D}"/>
                </c:ext>
              </c:extLst>
            </c:dLbl>
            <c:dLbl>
              <c:idx val="3"/>
              <c:layout>
                <c:manualLayout>
                  <c:x val="-6.2833804586867733E-3"/>
                  <c:y val="6.7154281698459459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17C-48BC-AD30-AC95FA3B514D}"/>
                </c:ext>
              </c:extLst>
            </c:dLbl>
            <c:dLbl>
              <c:idx val="4"/>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17C-48BC-AD30-AC95FA3B514D}"/>
                </c:ext>
              </c:extLst>
            </c:dLbl>
            <c:dLbl>
              <c:idx val="5"/>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17C-48BC-AD30-AC95FA3B514D}"/>
                </c:ext>
              </c:extLst>
            </c:dLbl>
            <c:dLbl>
              <c:idx val="6"/>
              <c:layout>
                <c:manualLayout>
                  <c:x val="-7.6970915864546146E-3"/>
                  <c:y val="1.3430856339691892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17C-48BC-AD30-AC95FA3B514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分野別満足度!$Q$106:$Q$113</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分野別満足度!$T$106:$T$113</c:f>
              <c:numCache>
                <c:formatCode>0.0</c:formatCode>
                <c:ptCount val="8"/>
                <c:pt idx="0">
                  <c:v>10.1</c:v>
                </c:pt>
                <c:pt idx="1">
                  <c:v>18.600000000000001</c:v>
                </c:pt>
                <c:pt idx="2">
                  <c:v>17.2</c:v>
                </c:pt>
                <c:pt idx="3">
                  <c:v>11.3</c:v>
                </c:pt>
                <c:pt idx="4">
                  <c:v>7.9</c:v>
                </c:pt>
                <c:pt idx="5">
                  <c:v>10.199999999999999</c:v>
                </c:pt>
                <c:pt idx="6">
                  <c:v>11.4</c:v>
                </c:pt>
                <c:pt idx="7">
                  <c:v>9.8000000000000007</c:v>
                </c:pt>
              </c:numCache>
            </c:numRef>
          </c:val>
          <c:extLst>
            <c:ext xmlns:c16="http://schemas.microsoft.com/office/drawing/2014/chart" uri="{C3380CC4-5D6E-409C-BE32-E72D297353CC}">
              <c16:uniqueId val="{00000002-1912-4D54-9845-D75FF75633A2}"/>
            </c:ext>
          </c:extLst>
        </c:ser>
        <c:ser>
          <c:idx val="3"/>
          <c:order val="3"/>
          <c:tx>
            <c:strRef>
              <c:f>分野別満足度!$U$105</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dLbl>
              <c:idx val="0"/>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17C-48BC-AD30-AC95FA3B514D}"/>
                </c:ext>
              </c:extLst>
            </c:dLbl>
            <c:dLbl>
              <c:idx val="3"/>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17C-48BC-AD30-AC95FA3B514D}"/>
                </c:ext>
              </c:extLst>
            </c:dLbl>
            <c:dLbl>
              <c:idx val="4"/>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17C-48BC-AD30-AC95FA3B514D}"/>
                </c:ext>
              </c:extLst>
            </c:dLbl>
            <c:dLbl>
              <c:idx val="5"/>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17C-48BC-AD30-AC95FA3B514D}"/>
                </c:ext>
              </c:extLst>
            </c:dLbl>
            <c:dLbl>
              <c:idx val="6"/>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17C-48BC-AD30-AC95FA3B514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分野別満足度!$Q$106:$Q$113</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分野別満足度!$U$106:$U$113</c:f>
              <c:numCache>
                <c:formatCode>0.0</c:formatCode>
                <c:ptCount val="8"/>
                <c:pt idx="0">
                  <c:v>3.4</c:v>
                </c:pt>
                <c:pt idx="1">
                  <c:v>3.6</c:v>
                </c:pt>
                <c:pt idx="2">
                  <c:v>3</c:v>
                </c:pt>
                <c:pt idx="3">
                  <c:v>1.9</c:v>
                </c:pt>
                <c:pt idx="4">
                  <c:v>2.8</c:v>
                </c:pt>
                <c:pt idx="5">
                  <c:v>1.7</c:v>
                </c:pt>
                <c:pt idx="6">
                  <c:v>2.1</c:v>
                </c:pt>
                <c:pt idx="7">
                  <c:v>1.7</c:v>
                </c:pt>
              </c:numCache>
            </c:numRef>
          </c:val>
          <c:extLst>
            <c:ext xmlns:c16="http://schemas.microsoft.com/office/drawing/2014/chart" uri="{C3380CC4-5D6E-409C-BE32-E72D297353CC}">
              <c16:uniqueId val="{00000003-1912-4D54-9845-D75FF75633A2}"/>
            </c:ext>
          </c:extLst>
        </c:ser>
        <c:ser>
          <c:idx val="4"/>
          <c:order val="4"/>
          <c:tx>
            <c:strRef>
              <c:f>分野別満足度!$V$105</c:f>
              <c:strCache>
                <c:ptCount val="1"/>
                <c:pt idx="0">
                  <c:v>（無効回答）</c:v>
                </c:pt>
              </c:strCache>
            </c:strRef>
          </c:tx>
          <c:spPr>
            <a:solidFill>
              <a:schemeClr val="bg1"/>
            </a:solidFill>
            <a:ln>
              <a:solidFill>
                <a:schemeClr val="tx1"/>
              </a:solidFill>
            </a:ln>
            <a:effectLst/>
          </c:spPr>
          <c:invertIfNegative val="0"/>
          <c:dLbls>
            <c:dLbl>
              <c:idx val="0"/>
              <c:layout>
                <c:manualLayout>
                  <c:x val="8.5548426520010434E-3"/>
                  <c:y val="-1.708997683693696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912-4D54-9845-D75FF75633A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分野別満足度!$Q$106:$Q$113</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分野別満足度!$V$106:$V$113</c:f>
              <c:numCache>
                <c:formatCode>0.0</c:formatCode>
                <c:ptCount val="8"/>
                <c:pt idx="0">
                  <c:v>4.0999999999999996</c:v>
                </c:pt>
                <c:pt idx="1">
                  <c:v>9.5</c:v>
                </c:pt>
                <c:pt idx="2">
                  <c:v>12.8</c:v>
                </c:pt>
                <c:pt idx="3">
                  <c:v>7.4</c:v>
                </c:pt>
                <c:pt idx="4">
                  <c:v>5.5</c:v>
                </c:pt>
                <c:pt idx="5">
                  <c:v>7.4</c:v>
                </c:pt>
                <c:pt idx="6">
                  <c:v>6.8</c:v>
                </c:pt>
                <c:pt idx="7">
                  <c:v>8.8000000000000007</c:v>
                </c:pt>
              </c:numCache>
            </c:numRef>
          </c:val>
          <c:extLst>
            <c:ext xmlns:c16="http://schemas.microsoft.com/office/drawing/2014/chart" uri="{C3380CC4-5D6E-409C-BE32-E72D297353CC}">
              <c16:uniqueId val="{00000004-1912-4D54-9845-D75FF75633A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分野別満足度!$R$105</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15C-45E4-9788-45E40D4F60A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15C-45E4-9788-45E40D4F60A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分野別満足度!$Q$104</c:f>
              <c:strCache>
                <c:ptCount val="1"/>
                <c:pt idx="0">
                  <c:v>凡例</c:v>
                </c:pt>
              </c:strCache>
            </c:strRef>
          </c:cat>
          <c:val>
            <c:numRef>
              <c:f>分野別満足度!$R$104</c:f>
              <c:numCache>
                <c:formatCode>General</c:formatCode>
                <c:ptCount val="1"/>
                <c:pt idx="0">
                  <c:v>1</c:v>
                </c:pt>
              </c:numCache>
            </c:numRef>
          </c:val>
          <c:extLst>
            <c:ext xmlns:c16="http://schemas.microsoft.com/office/drawing/2014/chart" uri="{C3380CC4-5D6E-409C-BE32-E72D297353CC}">
              <c16:uniqueId val="{00000002-615C-45E4-9788-45E40D4F60A9}"/>
            </c:ext>
          </c:extLst>
        </c:ser>
        <c:ser>
          <c:idx val="1"/>
          <c:order val="1"/>
          <c:tx>
            <c:strRef>
              <c:f>分野別満足度!$S$105</c:f>
              <c:strCache>
                <c:ptCount val="1"/>
                <c:pt idx="0">
                  <c:v>どちらかといえば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15C-45E4-9788-45E40D4F60A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分野別満足度!$Q$104</c:f>
              <c:strCache>
                <c:ptCount val="1"/>
                <c:pt idx="0">
                  <c:v>凡例</c:v>
                </c:pt>
              </c:strCache>
            </c:strRef>
          </c:cat>
          <c:val>
            <c:numRef>
              <c:f>分野別満足度!$S$104</c:f>
              <c:numCache>
                <c:formatCode>General</c:formatCode>
                <c:ptCount val="1"/>
                <c:pt idx="0">
                  <c:v>1</c:v>
                </c:pt>
              </c:numCache>
            </c:numRef>
          </c:val>
          <c:extLst>
            <c:ext xmlns:c16="http://schemas.microsoft.com/office/drawing/2014/chart" uri="{C3380CC4-5D6E-409C-BE32-E72D297353CC}">
              <c16:uniqueId val="{00000004-615C-45E4-9788-45E40D4F60A9}"/>
            </c:ext>
          </c:extLst>
        </c:ser>
        <c:ser>
          <c:idx val="2"/>
          <c:order val="2"/>
          <c:tx>
            <c:strRef>
              <c:f>分野別満足度!$T$105</c:f>
              <c:strCache>
                <c:ptCount val="1"/>
                <c:pt idx="0">
                  <c:v>どちらかといえば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15C-45E4-9788-45E40D4F60A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分野別満足度!$Q$104</c:f>
              <c:strCache>
                <c:ptCount val="1"/>
                <c:pt idx="0">
                  <c:v>凡例</c:v>
                </c:pt>
              </c:strCache>
            </c:strRef>
          </c:cat>
          <c:val>
            <c:numRef>
              <c:f>分野別満足度!$T$104</c:f>
              <c:numCache>
                <c:formatCode>General</c:formatCode>
                <c:ptCount val="1"/>
                <c:pt idx="0">
                  <c:v>1</c:v>
                </c:pt>
              </c:numCache>
            </c:numRef>
          </c:val>
          <c:extLst>
            <c:ext xmlns:c16="http://schemas.microsoft.com/office/drawing/2014/chart" uri="{C3380CC4-5D6E-409C-BE32-E72D297353CC}">
              <c16:uniqueId val="{00000007-615C-45E4-9788-45E40D4F60A9}"/>
            </c:ext>
          </c:extLst>
        </c:ser>
        <c:ser>
          <c:idx val="3"/>
          <c:order val="3"/>
          <c:tx>
            <c:strRef>
              <c:f>分野別満足度!$U$105</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分野別満足度!$Q$104</c:f>
              <c:strCache>
                <c:ptCount val="1"/>
                <c:pt idx="0">
                  <c:v>凡例</c:v>
                </c:pt>
              </c:strCache>
            </c:strRef>
          </c:cat>
          <c:val>
            <c:numRef>
              <c:f>分野別満足度!$U$104</c:f>
              <c:numCache>
                <c:formatCode>General</c:formatCode>
                <c:ptCount val="1"/>
                <c:pt idx="0">
                  <c:v>1</c:v>
                </c:pt>
              </c:numCache>
            </c:numRef>
          </c:val>
          <c:extLst>
            <c:ext xmlns:c16="http://schemas.microsoft.com/office/drawing/2014/chart" uri="{C3380CC4-5D6E-409C-BE32-E72D297353CC}">
              <c16:uniqueId val="{00000008-615C-45E4-9788-45E40D4F60A9}"/>
            </c:ext>
          </c:extLst>
        </c:ser>
        <c:ser>
          <c:idx val="4"/>
          <c:order val="4"/>
          <c:tx>
            <c:strRef>
              <c:f>分野別満足度!$V$105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15C-45E4-9788-45E40D4F60A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分野別満足度!$Q$104</c:f>
              <c:strCache>
                <c:ptCount val="1"/>
                <c:pt idx="0">
                  <c:v>凡例</c:v>
                </c:pt>
              </c:strCache>
            </c:strRef>
          </c:cat>
          <c:val>
            <c:numRef>
              <c:f>分野別満足度!$V$104</c:f>
              <c:numCache>
                <c:formatCode>General</c:formatCode>
                <c:ptCount val="1"/>
                <c:pt idx="0">
                  <c:v>1</c:v>
                </c:pt>
              </c:numCache>
            </c:numRef>
          </c:val>
          <c:extLst>
            <c:ext xmlns:c16="http://schemas.microsoft.com/office/drawing/2014/chart" uri="{C3380CC4-5D6E-409C-BE32-E72D297353CC}">
              <c16:uniqueId val="{0000000B-615C-45E4-9788-45E40D4F60A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42225178079624E-2"/>
          <c:y val="0.10455587788368559"/>
          <c:w val="0.88638685269150241"/>
          <c:h val="0.81777041027766262"/>
        </c:manualLayout>
      </c:layout>
      <c:barChart>
        <c:barDir val="bar"/>
        <c:grouping val="percentStacked"/>
        <c:varyColors val="0"/>
        <c:ser>
          <c:idx val="0"/>
          <c:order val="0"/>
          <c:tx>
            <c:strRef>
              <c:f>満足度!$S$7</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275-44F3-B83E-D79A530AABD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275-44F3-B83E-D79A530AABD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満足度!$R$6</c:f>
              <c:strCache>
                <c:ptCount val="1"/>
                <c:pt idx="0">
                  <c:v>凡例</c:v>
                </c:pt>
              </c:strCache>
            </c:strRef>
          </c:cat>
          <c:val>
            <c:numRef>
              <c:f>満足度!$S$6</c:f>
              <c:numCache>
                <c:formatCode>General</c:formatCode>
                <c:ptCount val="1"/>
                <c:pt idx="0">
                  <c:v>1</c:v>
                </c:pt>
              </c:numCache>
            </c:numRef>
          </c:val>
          <c:extLst>
            <c:ext xmlns:c16="http://schemas.microsoft.com/office/drawing/2014/chart" uri="{C3380CC4-5D6E-409C-BE32-E72D297353CC}">
              <c16:uniqueId val="{00000002-0275-44F3-B83E-D79A530AABD2}"/>
            </c:ext>
          </c:extLst>
        </c:ser>
        <c:ser>
          <c:idx val="1"/>
          <c:order val="1"/>
          <c:tx>
            <c:strRef>
              <c:f>満足度!$T$7</c:f>
              <c:strCache>
                <c:ptCount val="1"/>
                <c:pt idx="0">
                  <c:v>どちらかと
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275-44F3-B83E-D79A530AABD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満足度!$R$6</c:f>
              <c:strCache>
                <c:ptCount val="1"/>
                <c:pt idx="0">
                  <c:v>凡例</c:v>
                </c:pt>
              </c:strCache>
            </c:strRef>
          </c:cat>
          <c:val>
            <c:numRef>
              <c:f>満足度!$T$6</c:f>
              <c:numCache>
                <c:formatCode>General</c:formatCode>
                <c:ptCount val="1"/>
                <c:pt idx="0">
                  <c:v>1</c:v>
                </c:pt>
              </c:numCache>
            </c:numRef>
          </c:val>
          <c:extLst>
            <c:ext xmlns:c16="http://schemas.microsoft.com/office/drawing/2014/chart" uri="{C3380CC4-5D6E-409C-BE32-E72D297353CC}">
              <c16:uniqueId val="{00000004-0275-44F3-B83E-D79A530AABD2}"/>
            </c:ext>
          </c:extLst>
        </c:ser>
        <c:ser>
          <c:idx val="2"/>
          <c:order val="2"/>
          <c:tx>
            <c:strRef>
              <c:f>満足度!$U$7</c:f>
              <c:strCache>
                <c:ptCount val="1"/>
                <c:pt idx="0">
                  <c:v>どちらかと
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0275-44F3-B83E-D79A530AABD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c:f>
              <c:strCache>
                <c:ptCount val="1"/>
                <c:pt idx="0">
                  <c:v>凡例</c:v>
                </c:pt>
              </c:strCache>
            </c:strRef>
          </c:cat>
          <c:val>
            <c:numRef>
              <c:f>満足度!$U$6</c:f>
              <c:numCache>
                <c:formatCode>General</c:formatCode>
                <c:ptCount val="1"/>
                <c:pt idx="0">
                  <c:v>1</c:v>
                </c:pt>
              </c:numCache>
            </c:numRef>
          </c:val>
          <c:extLst>
            <c:ext xmlns:c16="http://schemas.microsoft.com/office/drawing/2014/chart" uri="{C3380CC4-5D6E-409C-BE32-E72D297353CC}">
              <c16:uniqueId val="{00000007-0275-44F3-B83E-D79A530AABD2}"/>
            </c:ext>
          </c:extLst>
        </c:ser>
        <c:ser>
          <c:idx val="3"/>
          <c:order val="3"/>
          <c:tx>
            <c:strRef>
              <c:f>満足度!$V$7</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c:f>
              <c:strCache>
                <c:ptCount val="1"/>
                <c:pt idx="0">
                  <c:v>凡例</c:v>
                </c:pt>
              </c:strCache>
            </c:strRef>
          </c:cat>
          <c:val>
            <c:numRef>
              <c:f>満足度!$V$6</c:f>
              <c:numCache>
                <c:formatCode>General</c:formatCode>
                <c:ptCount val="1"/>
                <c:pt idx="0">
                  <c:v>1</c:v>
                </c:pt>
              </c:numCache>
            </c:numRef>
          </c:val>
          <c:extLst>
            <c:ext xmlns:c16="http://schemas.microsoft.com/office/drawing/2014/chart" uri="{C3380CC4-5D6E-409C-BE32-E72D297353CC}">
              <c16:uniqueId val="{00000008-0275-44F3-B83E-D79A530AABD2}"/>
            </c:ext>
          </c:extLst>
        </c:ser>
        <c:ser>
          <c:idx val="4"/>
          <c:order val="4"/>
          <c:tx>
            <c:strRef>
              <c:f>満足度!$W$7</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0275-44F3-B83E-D79A530AABD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c:f>
              <c:strCache>
                <c:ptCount val="1"/>
                <c:pt idx="0">
                  <c:v>凡例</c:v>
                </c:pt>
              </c:strCache>
            </c:strRef>
          </c:cat>
          <c:val>
            <c:numRef>
              <c:f>満足度!$W$6</c:f>
              <c:numCache>
                <c:formatCode>General</c:formatCode>
                <c:ptCount val="1"/>
                <c:pt idx="0">
                  <c:v>1</c:v>
                </c:pt>
              </c:numCache>
            </c:numRef>
          </c:val>
          <c:extLst>
            <c:ext xmlns:c16="http://schemas.microsoft.com/office/drawing/2014/chart" uri="{C3380CC4-5D6E-409C-BE32-E72D297353CC}">
              <c16:uniqueId val="{0000000B-0275-44F3-B83E-D79A530AABD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363835899956965"/>
          <c:w val="0.65992344907390688"/>
          <c:h val="0.71911566007066685"/>
        </c:manualLayout>
      </c:layout>
      <c:barChart>
        <c:barDir val="bar"/>
        <c:grouping val="percentStacked"/>
        <c:varyColors val="0"/>
        <c:ser>
          <c:idx val="0"/>
          <c:order val="0"/>
          <c:tx>
            <c:strRef>
              <c:f>分野別満足度!$R$135</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分野別満足度!$Q$136:$Q$140</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分野別満足度!$R$136:$R$140</c:f>
              <c:numCache>
                <c:formatCode>0.0</c:formatCode>
                <c:ptCount val="5"/>
                <c:pt idx="0">
                  <c:v>19.5</c:v>
                </c:pt>
                <c:pt idx="1">
                  <c:v>19.5</c:v>
                </c:pt>
                <c:pt idx="2">
                  <c:v>8.9</c:v>
                </c:pt>
                <c:pt idx="3">
                  <c:v>7.2</c:v>
                </c:pt>
                <c:pt idx="4">
                  <c:v>6.7</c:v>
                </c:pt>
              </c:numCache>
            </c:numRef>
          </c:val>
          <c:extLst>
            <c:ext xmlns:c16="http://schemas.microsoft.com/office/drawing/2014/chart" uri="{C3380CC4-5D6E-409C-BE32-E72D297353CC}">
              <c16:uniqueId val="{00000000-09C1-488D-B1DC-E75B95729357}"/>
            </c:ext>
          </c:extLst>
        </c:ser>
        <c:ser>
          <c:idx val="1"/>
          <c:order val="1"/>
          <c:tx>
            <c:strRef>
              <c:f>分野別満足度!$S$135</c:f>
              <c:strCache>
                <c:ptCount val="1"/>
                <c:pt idx="0">
                  <c:v>どちらかといえば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分野別満足度!$Q$136:$Q$140</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分野別満足度!$S$136:$S$140</c:f>
              <c:numCache>
                <c:formatCode>0.0</c:formatCode>
                <c:ptCount val="5"/>
                <c:pt idx="0">
                  <c:v>52.8</c:v>
                </c:pt>
                <c:pt idx="1">
                  <c:v>54.8</c:v>
                </c:pt>
                <c:pt idx="2">
                  <c:v>50.3</c:v>
                </c:pt>
                <c:pt idx="3">
                  <c:v>44</c:v>
                </c:pt>
                <c:pt idx="4">
                  <c:v>49.1</c:v>
                </c:pt>
              </c:numCache>
            </c:numRef>
          </c:val>
          <c:extLst>
            <c:ext xmlns:c16="http://schemas.microsoft.com/office/drawing/2014/chart" uri="{C3380CC4-5D6E-409C-BE32-E72D297353CC}">
              <c16:uniqueId val="{00000001-09C1-488D-B1DC-E75B95729357}"/>
            </c:ext>
          </c:extLst>
        </c:ser>
        <c:ser>
          <c:idx val="2"/>
          <c:order val="2"/>
          <c:tx>
            <c:strRef>
              <c:f>分野別満足度!$T$135</c:f>
              <c:strCache>
                <c:ptCount val="1"/>
                <c:pt idx="0">
                  <c:v>どちらかといえば
不満である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分野別満足度!$Q$136:$Q$140</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分野別満足度!$T$136:$T$140</c:f>
              <c:numCache>
                <c:formatCode>0.0</c:formatCode>
                <c:ptCount val="5"/>
                <c:pt idx="0">
                  <c:v>18.100000000000001</c:v>
                </c:pt>
                <c:pt idx="1">
                  <c:v>16.7</c:v>
                </c:pt>
                <c:pt idx="2">
                  <c:v>26.4</c:v>
                </c:pt>
                <c:pt idx="3">
                  <c:v>31.4</c:v>
                </c:pt>
                <c:pt idx="4">
                  <c:v>28.9</c:v>
                </c:pt>
              </c:numCache>
            </c:numRef>
          </c:val>
          <c:extLst>
            <c:ext xmlns:c16="http://schemas.microsoft.com/office/drawing/2014/chart" uri="{C3380CC4-5D6E-409C-BE32-E72D297353CC}">
              <c16:uniqueId val="{00000002-09C1-488D-B1DC-E75B95729357}"/>
            </c:ext>
          </c:extLst>
        </c:ser>
        <c:ser>
          <c:idx val="3"/>
          <c:order val="3"/>
          <c:tx>
            <c:strRef>
              <c:f>分野別満足度!$U$135</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dLbl>
              <c:idx val="1"/>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803-41F7-A684-4D2B1F027AC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分野別満足度!$Q$136:$Q$140</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分野別満足度!$U$136:$U$140</c:f>
              <c:numCache>
                <c:formatCode>0.0</c:formatCode>
                <c:ptCount val="5"/>
                <c:pt idx="0">
                  <c:v>4.8</c:v>
                </c:pt>
                <c:pt idx="1">
                  <c:v>3.9</c:v>
                </c:pt>
                <c:pt idx="2">
                  <c:v>8.6999999999999993</c:v>
                </c:pt>
                <c:pt idx="3">
                  <c:v>12.4</c:v>
                </c:pt>
                <c:pt idx="4">
                  <c:v>9.8000000000000007</c:v>
                </c:pt>
              </c:numCache>
            </c:numRef>
          </c:val>
          <c:extLst>
            <c:ext xmlns:c16="http://schemas.microsoft.com/office/drawing/2014/chart" uri="{C3380CC4-5D6E-409C-BE32-E72D297353CC}">
              <c16:uniqueId val="{00000003-09C1-488D-B1DC-E75B95729357}"/>
            </c:ext>
          </c:extLst>
        </c:ser>
        <c:ser>
          <c:idx val="4"/>
          <c:order val="4"/>
          <c:tx>
            <c:strRef>
              <c:f>分野別満足度!$V$135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分野別満足度!$Q$136:$Q$140</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分野別満足度!$V$136:$V$140</c:f>
              <c:numCache>
                <c:formatCode>0.0</c:formatCode>
                <c:ptCount val="5"/>
                <c:pt idx="0">
                  <c:v>4.8</c:v>
                </c:pt>
                <c:pt idx="1">
                  <c:v>5.0999999999999996</c:v>
                </c:pt>
                <c:pt idx="2">
                  <c:v>5.6</c:v>
                </c:pt>
                <c:pt idx="3">
                  <c:v>5</c:v>
                </c:pt>
                <c:pt idx="4">
                  <c:v>5.5</c:v>
                </c:pt>
              </c:numCache>
            </c:numRef>
          </c:val>
          <c:extLst>
            <c:ext xmlns:c16="http://schemas.microsoft.com/office/drawing/2014/chart" uri="{C3380CC4-5D6E-409C-BE32-E72D297353CC}">
              <c16:uniqueId val="{00000004-09C1-488D-B1DC-E75B9572935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分野別満足度!$R$135</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7C3-4C26-B0FF-976FA4375E6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7C3-4C26-B0FF-976FA4375E6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分野別満足度!$Q$134</c:f>
              <c:strCache>
                <c:ptCount val="1"/>
                <c:pt idx="0">
                  <c:v>凡例</c:v>
                </c:pt>
              </c:strCache>
            </c:strRef>
          </c:cat>
          <c:val>
            <c:numRef>
              <c:f>分野別満足度!$R$134</c:f>
              <c:numCache>
                <c:formatCode>General</c:formatCode>
                <c:ptCount val="1"/>
                <c:pt idx="0">
                  <c:v>1</c:v>
                </c:pt>
              </c:numCache>
            </c:numRef>
          </c:val>
          <c:extLst>
            <c:ext xmlns:c16="http://schemas.microsoft.com/office/drawing/2014/chart" uri="{C3380CC4-5D6E-409C-BE32-E72D297353CC}">
              <c16:uniqueId val="{00000002-B7C3-4C26-B0FF-976FA4375E64}"/>
            </c:ext>
          </c:extLst>
        </c:ser>
        <c:ser>
          <c:idx val="1"/>
          <c:order val="1"/>
          <c:tx>
            <c:strRef>
              <c:f>分野別満足度!$S$135</c:f>
              <c:strCache>
                <c:ptCount val="1"/>
                <c:pt idx="0">
                  <c:v>どちらかといえば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7C3-4C26-B0FF-976FA4375E6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分野別満足度!$Q$134</c:f>
              <c:strCache>
                <c:ptCount val="1"/>
                <c:pt idx="0">
                  <c:v>凡例</c:v>
                </c:pt>
              </c:strCache>
            </c:strRef>
          </c:cat>
          <c:val>
            <c:numRef>
              <c:f>分野別満足度!$S$134</c:f>
              <c:numCache>
                <c:formatCode>General</c:formatCode>
                <c:ptCount val="1"/>
                <c:pt idx="0">
                  <c:v>1</c:v>
                </c:pt>
              </c:numCache>
            </c:numRef>
          </c:val>
          <c:extLst>
            <c:ext xmlns:c16="http://schemas.microsoft.com/office/drawing/2014/chart" uri="{C3380CC4-5D6E-409C-BE32-E72D297353CC}">
              <c16:uniqueId val="{00000004-B7C3-4C26-B0FF-976FA4375E64}"/>
            </c:ext>
          </c:extLst>
        </c:ser>
        <c:ser>
          <c:idx val="2"/>
          <c:order val="2"/>
          <c:tx>
            <c:strRef>
              <c:f>分野別満足度!$T$135</c:f>
              <c:strCache>
                <c:ptCount val="1"/>
                <c:pt idx="0">
                  <c:v>どちらかといえば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B7C3-4C26-B0FF-976FA4375E6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分野別満足度!$Q$134</c:f>
              <c:strCache>
                <c:ptCount val="1"/>
                <c:pt idx="0">
                  <c:v>凡例</c:v>
                </c:pt>
              </c:strCache>
            </c:strRef>
          </c:cat>
          <c:val>
            <c:numRef>
              <c:f>分野別満足度!$T$134</c:f>
              <c:numCache>
                <c:formatCode>General</c:formatCode>
                <c:ptCount val="1"/>
                <c:pt idx="0">
                  <c:v>1</c:v>
                </c:pt>
              </c:numCache>
            </c:numRef>
          </c:val>
          <c:extLst>
            <c:ext xmlns:c16="http://schemas.microsoft.com/office/drawing/2014/chart" uri="{C3380CC4-5D6E-409C-BE32-E72D297353CC}">
              <c16:uniqueId val="{00000007-B7C3-4C26-B0FF-976FA4375E64}"/>
            </c:ext>
          </c:extLst>
        </c:ser>
        <c:ser>
          <c:idx val="3"/>
          <c:order val="3"/>
          <c:tx>
            <c:strRef>
              <c:f>分野別満足度!$U$135</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分野別満足度!$Q$134</c:f>
              <c:strCache>
                <c:ptCount val="1"/>
                <c:pt idx="0">
                  <c:v>凡例</c:v>
                </c:pt>
              </c:strCache>
            </c:strRef>
          </c:cat>
          <c:val>
            <c:numRef>
              <c:f>分野別満足度!$U$134</c:f>
              <c:numCache>
                <c:formatCode>General</c:formatCode>
                <c:ptCount val="1"/>
                <c:pt idx="0">
                  <c:v>1</c:v>
                </c:pt>
              </c:numCache>
            </c:numRef>
          </c:val>
          <c:extLst>
            <c:ext xmlns:c16="http://schemas.microsoft.com/office/drawing/2014/chart" uri="{C3380CC4-5D6E-409C-BE32-E72D297353CC}">
              <c16:uniqueId val="{00000008-B7C3-4C26-B0FF-976FA4375E64}"/>
            </c:ext>
          </c:extLst>
        </c:ser>
        <c:ser>
          <c:idx val="4"/>
          <c:order val="4"/>
          <c:tx>
            <c:strRef>
              <c:f>分野別満足度!$V$135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B7C3-4C26-B0FF-976FA4375E6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分野別満足度!$Q$134</c:f>
              <c:strCache>
                <c:ptCount val="1"/>
                <c:pt idx="0">
                  <c:v>凡例</c:v>
                </c:pt>
              </c:strCache>
            </c:strRef>
          </c:cat>
          <c:val>
            <c:numRef>
              <c:f>分野別満足度!$V$134</c:f>
              <c:numCache>
                <c:formatCode>General</c:formatCode>
                <c:ptCount val="1"/>
                <c:pt idx="0">
                  <c:v>1</c:v>
                </c:pt>
              </c:numCache>
            </c:numRef>
          </c:val>
          <c:extLst>
            <c:ext xmlns:c16="http://schemas.microsoft.com/office/drawing/2014/chart" uri="{C3380CC4-5D6E-409C-BE32-E72D297353CC}">
              <c16:uniqueId val="{0000000B-B7C3-4C26-B0FF-976FA4375E6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363835899956965"/>
          <c:w val="0.65992344907390688"/>
          <c:h val="0.71911566007066685"/>
        </c:manualLayout>
      </c:layout>
      <c:barChart>
        <c:barDir val="bar"/>
        <c:grouping val="percentStacked"/>
        <c:varyColors val="0"/>
        <c:ser>
          <c:idx val="0"/>
          <c:order val="0"/>
          <c:tx>
            <c:strRef>
              <c:f>分野別満足度!$R$156</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分野別満足度!$Q$157:$Q$161</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分野別満足度!$R$157:$R$161</c:f>
              <c:numCache>
                <c:formatCode>0.0</c:formatCode>
                <c:ptCount val="5"/>
                <c:pt idx="0">
                  <c:v>12.4</c:v>
                </c:pt>
                <c:pt idx="1">
                  <c:v>6.4</c:v>
                </c:pt>
                <c:pt idx="2">
                  <c:v>11.1</c:v>
                </c:pt>
                <c:pt idx="3">
                  <c:v>16.899999999999999</c:v>
                </c:pt>
                <c:pt idx="4">
                  <c:v>11.8</c:v>
                </c:pt>
              </c:numCache>
            </c:numRef>
          </c:val>
          <c:extLst>
            <c:ext xmlns:c16="http://schemas.microsoft.com/office/drawing/2014/chart" uri="{C3380CC4-5D6E-409C-BE32-E72D297353CC}">
              <c16:uniqueId val="{00000000-9417-481E-A072-7E612275C305}"/>
            </c:ext>
          </c:extLst>
        </c:ser>
        <c:ser>
          <c:idx val="1"/>
          <c:order val="1"/>
          <c:tx>
            <c:strRef>
              <c:f>分野別満足度!$S$156</c:f>
              <c:strCache>
                <c:ptCount val="1"/>
                <c:pt idx="0">
                  <c:v>どちらかといえば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分野別満足度!$Q$157:$Q$161</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分野別満足度!$S$157:$S$161</c:f>
              <c:numCache>
                <c:formatCode>0.0</c:formatCode>
                <c:ptCount val="5"/>
                <c:pt idx="0">
                  <c:v>64</c:v>
                </c:pt>
                <c:pt idx="1">
                  <c:v>58.1</c:v>
                </c:pt>
                <c:pt idx="2">
                  <c:v>53</c:v>
                </c:pt>
                <c:pt idx="3">
                  <c:v>61.7</c:v>
                </c:pt>
                <c:pt idx="4">
                  <c:v>63.6</c:v>
                </c:pt>
              </c:numCache>
            </c:numRef>
          </c:val>
          <c:extLst>
            <c:ext xmlns:c16="http://schemas.microsoft.com/office/drawing/2014/chart" uri="{C3380CC4-5D6E-409C-BE32-E72D297353CC}">
              <c16:uniqueId val="{00000001-9417-481E-A072-7E612275C305}"/>
            </c:ext>
          </c:extLst>
        </c:ser>
        <c:ser>
          <c:idx val="2"/>
          <c:order val="2"/>
          <c:tx>
            <c:strRef>
              <c:f>分野別満足度!$T$156</c:f>
              <c:strCache>
                <c:ptCount val="1"/>
                <c:pt idx="0">
                  <c:v>どちらかといえば
不満である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分野別満足度!$Q$157:$Q$161</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分野別満足度!$T$157:$T$161</c:f>
              <c:numCache>
                <c:formatCode>0.0</c:formatCode>
                <c:ptCount val="5"/>
                <c:pt idx="0">
                  <c:v>14.7</c:v>
                </c:pt>
                <c:pt idx="1">
                  <c:v>21.1</c:v>
                </c:pt>
                <c:pt idx="2">
                  <c:v>22.9</c:v>
                </c:pt>
                <c:pt idx="3">
                  <c:v>13.1</c:v>
                </c:pt>
                <c:pt idx="4">
                  <c:v>13.1</c:v>
                </c:pt>
              </c:numCache>
            </c:numRef>
          </c:val>
          <c:extLst>
            <c:ext xmlns:c16="http://schemas.microsoft.com/office/drawing/2014/chart" uri="{C3380CC4-5D6E-409C-BE32-E72D297353CC}">
              <c16:uniqueId val="{00000002-9417-481E-A072-7E612275C305}"/>
            </c:ext>
          </c:extLst>
        </c:ser>
        <c:ser>
          <c:idx val="3"/>
          <c:order val="3"/>
          <c:tx>
            <c:strRef>
              <c:f>分野別満足度!$U$156</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dLbl>
              <c:idx val="0"/>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8CA-4802-9BF5-202857400AEC}"/>
                </c:ext>
              </c:extLst>
            </c:dLbl>
            <c:dLbl>
              <c:idx val="3"/>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8CA-4802-9BF5-202857400AE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分野別満足度!$Q$157:$Q$161</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分野別満足度!$U$157:$U$161</c:f>
              <c:numCache>
                <c:formatCode>0.0</c:formatCode>
                <c:ptCount val="5"/>
                <c:pt idx="0">
                  <c:v>3.5</c:v>
                </c:pt>
                <c:pt idx="1">
                  <c:v>3</c:v>
                </c:pt>
                <c:pt idx="2">
                  <c:v>6.8</c:v>
                </c:pt>
                <c:pt idx="3">
                  <c:v>3</c:v>
                </c:pt>
                <c:pt idx="4">
                  <c:v>4.5999999999999996</c:v>
                </c:pt>
              </c:numCache>
            </c:numRef>
          </c:val>
          <c:extLst>
            <c:ext xmlns:c16="http://schemas.microsoft.com/office/drawing/2014/chart" uri="{C3380CC4-5D6E-409C-BE32-E72D297353CC}">
              <c16:uniqueId val="{00000003-9417-481E-A072-7E612275C305}"/>
            </c:ext>
          </c:extLst>
        </c:ser>
        <c:ser>
          <c:idx val="4"/>
          <c:order val="4"/>
          <c:tx>
            <c:strRef>
              <c:f>分野別満足度!$V$156</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分野別満足度!$Q$157:$Q$161</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分野別満足度!$V$157:$V$161</c:f>
              <c:numCache>
                <c:formatCode>0.0</c:formatCode>
                <c:ptCount val="5"/>
                <c:pt idx="0">
                  <c:v>5.5</c:v>
                </c:pt>
                <c:pt idx="1">
                  <c:v>11.4</c:v>
                </c:pt>
                <c:pt idx="2">
                  <c:v>6.3</c:v>
                </c:pt>
                <c:pt idx="3">
                  <c:v>5.4</c:v>
                </c:pt>
                <c:pt idx="4">
                  <c:v>6.9</c:v>
                </c:pt>
              </c:numCache>
            </c:numRef>
          </c:val>
          <c:extLst>
            <c:ext xmlns:c16="http://schemas.microsoft.com/office/drawing/2014/chart" uri="{C3380CC4-5D6E-409C-BE32-E72D297353CC}">
              <c16:uniqueId val="{00000004-9417-481E-A072-7E612275C30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分野別満足度!$R$156</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722-43E2-839A-32309DFFA97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722-43E2-839A-32309DFFA97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分野別満足度!$Q$155</c:f>
              <c:strCache>
                <c:ptCount val="1"/>
                <c:pt idx="0">
                  <c:v>凡例</c:v>
                </c:pt>
              </c:strCache>
            </c:strRef>
          </c:cat>
          <c:val>
            <c:numRef>
              <c:f>分野別満足度!$R$155</c:f>
              <c:numCache>
                <c:formatCode>General</c:formatCode>
                <c:ptCount val="1"/>
                <c:pt idx="0">
                  <c:v>1</c:v>
                </c:pt>
              </c:numCache>
            </c:numRef>
          </c:val>
          <c:extLst>
            <c:ext xmlns:c16="http://schemas.microsoft.com/office/drawing/2014/chart" uri="{C3380CC4-5D6E-409C-BE32-E72D297353CC}">
              <c16:uniqueId val="{00000002-E722-43E2-839A-32309DFFA97E}"/>
            </c:ext>
          </c:extLst>
        </c:ser>
        <c:ser>
          <c:idx val="1"/>
          <c:order val="1"/>
          <c:tx>
            <c:strRef>
              <c:f>分野別満足度!$S$156</c:f>
              <c:strCache>
                <c:ptCount val="1"/>
                <c:pt idx="0">
                  <c:v>どちらかといえば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722-43E2-839A-32309DFFA97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分野別満足度!$Q$155</c:f>
              <c:strCache>
                <c:ptCount val="1"/>
                <c:pt idx="0">
                  <c:v>凡例</c:v>
                </c:pt>
              </c:strCache>
            </c:strRef>
          </c:cat>
          <c:val>
            <c:numRef>
              <c:f>分野別満足度!$S$155</c:f>
              <c:numCache>
                <c:formatCode>General</c:formatCode>
                <c:ptCount val="1"/>
                <c:pt idx="0">
                  <c:v>1</c:v>
                </c:pt>
              </c:numCache>
            </c:numRef>
          </c:val>
          <c:extLst>
            <c:ext xmlns:c16="http://schemas.microsoft.com/office/drawing/2014/chart" uri="{C3380CC4-5D6E-409C-BE32-E72D297353CC}">
              <c16:uniqueId val="{00000004-E722-43E2-839A-32309DFFA97E}"/>
            </c:ext>
          </c:extLst>
        </c:ser>
        <c:ser>
          <c:idx val="2"/>
          <c:order val="2"/>
          <c:tx>
            <c:strRef>
              <c:f>分野別満足度!$T$156</c:f>
              <c:strCache>
                <c:ptCount val="1"/>
                <c:pt idx="0">
                  <c:v>どちらかといえば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722-43E2-839A-32309DFFA97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分野別満足度!$Q$155</c:f>
              <c:strCache>
                <c:ptCount val="1"/>
                <c:pt idx="0">
                  <c:v>凡例</c:v>
                </c:pt>
              </c:strCache>
            </c:strRef>
          </c:cat>
          <c:val>
            <c:numRef>
              <c:f>分野別満足度!$T$155</c:f>
              <c:numCache>
                <c:formatCode>General</c:formatCode>
                <c:ptCount val="1"/>
                <c:pt idx="0">
                  <c:v>1</c:v>
                </c:pt>
              </c:numCache>
            </c:numRef>
          </c:val>
          <c:extLst>
            <c:ext xmlns:c16="http://schemas.microsoft.com/office/drawing/2014/chart" uri="{C3380CC4-5D6E-409C-BE32-E72D297353CC}">
              <c16:uniqueId val="{00000007-E722-43E2-839A-32309DFFA97E}"/>
            </c:ext>
          </c:extLst>
        </c:ser>
        <c:ser>
          <c:idx val="3"/>
          <c:order val="3"/>
          <c:tx>
            <c:strRef>
              <c:f>分野別満足度!$U$156</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分野別満足度!$Q$155</c:f>
              <c:strCache>
                <c:ptCount val="1"/>
                <c:pt idx="0">
                  <c:v>凡例</c:v>
                </c:pt>
              </c:strCache>
            </c:strRef>
          </c:cat>
          <c:val>
            <c:numRef>
              <c:f>分野別満足度!$U$155</c:f>
              <c:numCache>
                <c:formatCode>General</c:formatCode>
                <c:ptCount val="1"/>
                <c:pt idx="0">
                  <c:v>1</c:v>
                </c:pt>
              </c:numCache>
            </c:numRef>
          </c:val>
          <c:extLst>
            <c:ext xmlns:c16="http://schemas.microsoft.com/office/drawing/2014/chart" uri="{C3380CC4-5D6E-409C-BE32-E72D297353CC}">
              <c16:uniqueId val="{00000008-E722-43E2-839A-32309DFFA97E}"/>
            </c:ext>
          </c:extLst>
        </c:ser>
        <c:ser>
          <c:idx val="4"/>
          <c:order val="4"/>
          <c:tx>
            <c:strRef>
              <c:f>分野別満足度!$V$156</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E722-43E2-839A-32309DFFA97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分野別満足度!$Q$155</c:f>
              <c:strCache>
                <c:ptCount val="1"/>
                <c:pt idx="0">
                  <c:v>凡例</c:v>
                </c:pt>
              </c:strCache>
            </c:strRef>
          </c:cat>
          <c:val>
            <c:numRef>
              <c:f>分野別満足度!$V$155</c:f>
              <c:numCache>
                <c:formatCode>General</c:formatCode>
                <c:ptCount val="1"/>
                <c:pt idx="0">
                  <c:v>1</c:v>
                </c:pt>
              </c:numCache>
            </c:numRef>
          </c:val>
          <c:extLst>
            <c:ext xmlns:c16="http://schemas.microsoft.com/office/drawing/2014/chart" uri="{C3380CC4-5D6E-409C-BE32-E72D297353CC}">
              <c16:uniqueId val="{0000000B-E722-43E2-839A-32309DFFA97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13864988015873025"/>
          <c:w val="0.65992344907390688"/>
          <c:h val="0.83468053362552797"/>
        </c:manualLayout>
      </c:layout>
      <c:barChart>
        <c:barDir val="bar"/>
        <c:grouping val="percentStacked"/>
        <c:varyColors val="0"/>
        <c:ser>
          <c:idx val="0"/>
          <c:order val="0"/>
          <c:tx>
            <c:strRef>
              <c:f>分野別満足度!$R$177</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分野別満足度!$Q$178:$Q$187</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分野別満足度!$R$178:$R$187</c:f>
              <c:numCache>
                <c:formatCode>0.0</c:formatCode>
                <c:ptCount val="10"/>
                <c:pt idx="0">
                  <c:v>7.6</c:v>
                </c:pt>
                <c:pt idx="1">
                  <c:v>10.1</c:v>
                </c:pt>
                <c:pt idx="2">
                  <c:v>7.6</c:v>
                </c:pt>
                <c:pt idx="3">
                  <c:v>7.4</c:v>
                </c:pt>
                <c:pt idx="4">
                  <c:v>17.100000000000001</c:v>
                </c:pt>
                <c:pt idx="5">
                  <c:v>7.7</c:v>
                </c:pt>
                <c:pt idx="6">
                  <c:v>7.8</c:v>
                </c:pt>
                <c:pt idx="7">
                  <c:v>6.2</c:v>
                </c:pt>
                <c:pt idx="8">
                  <c:v>6.5</c:v>
                </c:pt>
                <c:pt idx="9">
                  <c:v>6.2</c:v>
                </c:pt>
              </c:numCache>
            </c:numRef>
          </c:val>
          <c:extLst>
            <c:ext xmlns:c16="http://schemas.microsoft.com/office/drawing/2014/chart" uri="{C3380CC4-5D6E-409C-BE32-E72D297353CC}">
              <c16:uniqueId val="{00000000-BC89-40DD-BF75-ADBFF4F06581}"/>
            </c:ext>
          </c:extLst>
        </c:ser>
        <c:ser>
          <c:idx val="1"/>
          <c:order val="1"/>
          <c:tx>
            <c:strRef>
              <c:f>分野別満足度!$S$177</c:f>
              <c:strCache>
                <c:ptCount val="1"/>
                <c:pt idx="0">
                  <c:v>どちらかといえば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分野別満足度!$Q$178:$Q$187</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分野別満足度!$S$178:$S$187</c:f>
              <c:numCache>
                <c:formatCode>0.0</c:formatCode>
                <c:ptCount val="10"/>
                <c:pt idx="0">
                  <c:v>65.099999999999994</c:v>
                </c:pt>
                <c:pt idx="1">
                  <c:v>63</c:v>
                </c:pt>
                <c:pt idx="2">
                  <c:v>58</c:v>
                </c:pt>
                <c:pt idx="3">
                  <c:v>62.6</c:v>
                </c:pt>
                <c:pt idx="4">
                  <c:v>62.6</c:v>
                </c:pt>
                <c:pt idx="5">
                  <c:v>60.9</c:v>
                </c:pt>
                <c:pt idx="6">
                  <c:v>55.3</c:v>
                </c:pt>
                <c:pt idx="7">
                  <c:v>59.3</c:v>
                </c:pt>
                <c:pt idx="8">
                  <c:v>58.4</c:v>
                </c:pt>
                <c:pt idx="9">
                  <c:v>56.9</c:v>
                </c:pt>
              </c:numCache>
            </c:numRef>
          </c:val>
          <c:extLst>
            <c:ext xmlns:c16="http://schemas.microsoft.com/office/drawing/2014/chart" uri="{C3380CC4-5D6E-409C-BE32-E72D297353CC}">
              <c16:uniqueId val="{00000001-BC89-40DD-BF75-ADBFF4F06581}"/>
            </c:ext>
          </c:extLst>
        </c:ser>
        <c:ser>
          <c:idx val="2"/>
          <c:order val="2"/>
          <c:tx>
            <c:strRef>
              <c:f>分野別満足度!$T$177</c:f>
              <c:strCache>
                <c:ptCount val="1"/>
                <c:pt idx="0">
                  <c:v>どちらかといえば
不満である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分野別満足度!$Q$178:$Q$187</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分野別満足度!$T$178:$T$187</c:f>
              <c:numCache>
                <c:formatCode>0.0</c:formatCode>
                <c:ptCount val="10"/>
                <c:pt idx="0">
                  <c:v>13.4</c:v>
                </c:pt>
                <c:pt idx="1">
                  <c:v>14.4</c:v>
                </c:pt>
                <c:pt idx="2">
                  <c:v>18.8</c:v>
                </c:pt>
                <c:pt idx="3">
                  <c:v>15.5</c:v>
                </c:pt>
                <c:pt idx="4">
                  <c:v>9.6999999999999993</c:v>
                </c:pt>
                <c:pt idx="5">
                  <c:v>15.8</c:v>
                </c:pt>
                <c:pt idx="6">
                  <c:v>19.899999999999999</c:v>
                </c:pt>
                <c:pt idx="7">
                  <c:v>17.100000000000001</c:v>
                </c:pt>
                <c:pt idx="8">
                  <c:v>17.7</c:v>
                </c:pt>
                <c:pt idx="9">
                  <c:v>19.100000000000001</c:v>
                </c:pt>
              </c:numCache>
            </c:numRef>
          </c:val>
          <c:extLst>
            <c:ext xmlns:c16="http://schemas.microsoft.com/office/drawing/2014/chart" uri="{C3380CC4-5D6E-409C-BE32-E72D297353CC}">
              <c16:uniqueId val="{00000002-BC89-40DD-BF75-ADBFF4F06581}"/>
            </c:ext>
          </c:extLst>
        </c:ser>
        <c:ser>
          <c:idx val="3"/>
          <c:order val="3"/>
          <c:tx>
            <c:strRef>
              <c:f>分野別満足度!$U$177</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分野別満足度!$Q$178:$Q$187</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分野別満足度!$U$178:$U$187</c:f>
              <c:numCache>
                <c:formatCode>0.0</c:formatCode>
                <c:ptCount val="10"/>
                <c:pt idx="0">
                  <c:v>2.7</c:v>
                </c:pt>
                <c:pt idx="1">
                  <c:v>3</c:v>
                </c:pt>
                <c:pt idx="2">
                  <c:v>5.4</c:v>
                </c:pt>
                <c:pt idx="3">
                  <c:v>2.1</c:v>
                </c:pt>
                <c:pt idx="4">
                  <c:v>3.4</c:v>
                </c:pt>
                <c:pt idx="5">
                  <c:v>3.8</c:v>
                </c:pt>
                <c:pt idx="6">
                  <c:v>4.8</c:v>
                </c:pt>
                <c:pt idx="7">
                  <c:v>3.6</c:v>
                </c:pt>
                <c:pt idx="8">
                  <c:v>3</c:v>
                </c:pt>
                <c:pt idx="9">
                  <c:v>4</c:v>
                </c:pt>
              </c:numCache>
            </c:numRef>
          </c:val>
          <c:extLst>
            <c:ext xmlns:c16="http://schemas.microsoft.com/office/drawing/2014/chart" uri="{C3380CC4-5D6E-409C-BE32-E72D297353CC}">
              <c16:uniqueId val="{00000003-BC89-40DD-BF75-ADBFF4F06581}"/>
            </c:ext>
          </c:extLst>
        </c:ser>
        <c:ser>
          <c:idx val="4"/>
          <c:order val="4"/>
          <c:tx>
            <c:strRef>
              <c:f>分野別満足度!$V$177</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分野別満足度!$Q$178:$Q$187</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分野別満足度!$V$178:$V$187</c:f>
              <c:numCache>
                <c:formatCode>0.0</c:formatCode>
                <c:ptCount val="10"/>
                <c:pt idx="0">
                  <c:v>11.2</c:v>
                </c:pt>
                <c:pt idx="1">
                  <c:v>9.6</c:v>
                </c:pt>
                <c:pt idx="2">
                  <c:v>10.199999999999999</c:v>
                </c:pt>
                <c:pt idx="3">
                  <c:v>12.6</c:v>
                </c:pt>
                <c:pt idx="4">
                  <c:v>7.2</c:v>
                </c:pt>
                <c:pt idx="5">
                  <c:v>11.8</c:v>
                </c:pt>
                <c:pt idx="6">
                  <c:v>12.2</c:v>
                </c:pt>
                <c:pt idx="7">
                  <c:v>13.8</c:v>
                </c:pt>
                <c:pt idx="8">
                  <c:v>14.4</c:v>
                </c:pt>
                <c:pt idx="9">
                  <c:v>13.8</c:v>
                </c:pt>
              </c:numCache>
            </c:numRef>
          </c:val>
          <c:extLst>
            <c:ext xmlns:c16="http://schemas.microsoft.com/office/drawing/2014/chart" uri="{C3380CC4-5D6E-409C-BE32-E72D297353CC}">
              <c16:uniqueId val="{00000004-BC89-40DD-BF75-ADBFF4F0658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分野別満足度!$R$177</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B4A-429C-950B-30AF96D3232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B4A-429C-950B-30AF96D3232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分野別満足度!$Q$176</c:f>
              <c:strCache>
                <c:ptCount val="1"/>
                <c:pt idx="0">
                  <c:v>凡例</c:v>
                </c:pt>
              </c:strCache>
            </c:strRef>
          </c:cat>
          <c:val>
            <c:numRef>
              <c:f>分野別満足度!$R$176</c:f>
              <c:numCache>
                <c:formatCode>General</c:formatCode>
                <c:ptCount val="1"/>
                <c:pt idx="0">
                  <c:v>1</c:v>
                </c:pt>
              </c:numCache>
            </c:numRef>
          </c:val>
          <c:extLst>
            <c:ext xmlns:c16="http://schemas.microsoft.com/office/drawing/2014/chart" uri="{C3380CC4-5D6E-409C-BE32-E72D297353CC}">
              <c16:uniqueId val="{00000002-FB4A-429C-950B-30AF96D3232E}"/>
            </c:ext>
          </c:extLst>
        </c:ser>
        <c:ser>
          <c:idx val="1"/>
          <c:order val="1"/>
          <c:tx>
            <c:strRef>
              <c:f>分野別満足度!$S$177</c:f>
              <c:strCache>
                <c:ptCount val="1"/>
                <c:pt idx="0">
                  <c:v>どちらかといえば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B4A-429C-950B-30AF96D3232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分野別満足度!$Q$176</c:f>
              <c:strCache>
                <c:ptCount val="1"/>
                <c:pt idx="0">
                  <c:v>凡例</c:v>
                </c:pt>
              </c:strCache>
            </c:strRef>
          </c:cat>
          <c:val>
            <c:numRef>
              <c:f>分野別満足度!$S$176</c:f>
              <c:numCache>
                <c:formatCode>General</c:formatCode>
                <c:ptCount val="1"/>
                <c:pt idx="0">
                  <c:v>1</c:v>
                </c:pt>
              </c:numCache>
            </c:numRef>
          </c:val>
          <c:extLst>
            <c:ext xmlns:c16="http://schemas.microsoft.com/office/drawing/2014/chart" uri="{C3380CC4-5D6E-409C-BE32-E72D297353CC}">
              <c16:uniqueId val="{00000004-FB4A-429C-950B-30AF96D3232E}"/>
            </c:ext>
          </c:extLst>
        </c:ser>
        <c:ser>
          <c:idx val="2"/>
          <c:order val="2"/>
          <c:tx>
            <c:strRef>
              <c:f>分野別満足度!$T$177</c:f>
              <c:strCache>
                <c:ptCount val="1"/>
                <c:pt idx="0">
                  <c:v>どちらかといえば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B4A-429C-950B-30AF96D3232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分野別満足度!$Q$176</c:f>
              <c:strCache>
                <c:ptCount val="1"/>
                <c:pt idx="0">
                  <c:v>凡例</c:v>
                </c:pt>
              </c:strCache>
            </c:strRef>
          </c:cat>
          <c:val>
            <c:numRef>
              <c:f>分野別満足度!$T$176</c:f>
              <c:numCache>
                <c:formatCode>General</c:formatCode>
                <c:ptCount val="1"/>
                <c:pt idx="0">
                  <c:v>1</c:v>
                </c:pt>
              </c:numCache>
            </c:numRef>
          </c:val>
          <c:extLst>
            <c:ext xmlns:c16="http://schemas.microsoft.com/office/drawing/2014/chart" uri="{C3380CC4-5D6E-409C-BE32-E72D297353CC}">
              <c16:uniqueId val="{00000007-FB4A-429C-950B-30AF96D3232E}"/>
            </c:ext>
          </c:extLst>
        </c:ser>
        <c:ser>
          <c:idx val="3"/>
          <c:order val="3"/>
          <c:tx>
            <c:strRef>
              <c:f>分野別満足度!$U$177</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分野別満足度!$Q$176</c:f>
              <c:strCache>
                <c:ptCount val="1"/>
                <c:pt idx="0">
                  <c:v>凡例</c:v>
                </c:pt>
              </c:strCache>
            </c:strRef>
          </c:cat>
          <c:val>
            <c:numRef>
              <c:f>分野別満足度!$U$176</c:f>
              <c:numCache>
                <c:formatCode>General</c:formatCode>
                <c:ptCount val="1"/>
                <c:pt idx="0">
                  <c:v>1</c:v>
                </c:pt>
              </c:numCache>
            </c:numRef>
          </c:val>
          <c:extLst>
            <c:ext xmlns:c16="http://schemas.microsoft.com/office/drawing/2014/chart" uri="{C3380CC4-5D6E-409C-BE32-E72D297353CC}">
              <c16:uniqueId val="{00000008-FB4A-429C-950B-30AF96D3232E}"/>
            </c:ext>
          </c:extLst>
        </c:ser>
        <c:ser>
          <c:idx val="4"/>
          <c:order val="4"/>
          <c:tx>
            <c:strRef>
              <c:f>分野別満足度!$V$177</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B4A-429C-950B-30AF96D3232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分野別満足度!$Q$176</c:f>
              <c:strCache>
                <c:ptCount val="1"/>
                <c:pt idx="0">
                  <c:v>凡例</c:v>
                </c:pt>
              </c:strCache>
            </c:strRef>
          </c:cat>
          <c:val>
            <c:numRef>
              <c:f>分野別満足度!$V$176</c:f>
              <c:numCache>
                <c:formatCode>General</c:formatCode>
                <c:ptCount val="1"/>
                <c:pt idx="0">
                  <c:v>1</c:v>
                </c:pt>
              </c:numCache>
            </c:numRef>
          </c:val>
          <c:extLst>
            <c:ext xmlns:c16="http://schemas.microsoft.com/office/drawing/2014/chart" uri="{C3380CC4-5D6E-409C-BE32-E72D297353CC}">
              <c16:uniqueId val="{0000000B-FB4A-429C-950B-30AF96D3232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363835899956965"/>
          <c:w val="0.65992344907390688"/>
          <c:h val="0.71911566007066685"/>
        </c:manualLayout>
      </c:layout>
      <c:barChart>
        <c:barDir val="bar"/>
        <c:grouping val="percentStacked"/>
        <c:varyColors val="0"/>
        <c:ser>
          <c:idx val="0"/>
          <c:order val="0"/>
          <c:tx>
            <c:strRef>
              <c:f>分野別満足度!$R$84</c:f>
              <c:strCache>
                <c:ptCount val="1"/>
                <c:pt idx="0">
                  <c:v>満足している</c:v>
                </c:pt>
              </c:strCache>
            </c:strRef>
          </c:tx>
          <c:spPr>
            <a:ln w="6350">
              <a:solidFill>
                <a:schemeClr val="tx1"/>
              </a:solidFill>
            </a:ln>
          </c:spPr>
          <c:invertIfNegative val="0"/>
          <c:dLbls>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分野別満足度!$Q$85:$Q$89</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分野別満足度!$R$85:$R$89</c:f>
              <c:numCache>
                <c:formatCode>0.0</c:formatCode>
                <c:ptCount val="5"/>
                <c:pt idx="0">
                  <c:v>9.4</c:v>
                </c:pt>
                <c:pt idx="1">
                  <c:v>7.6</c:v>
                </c:pt>
                <c:pt idx="2">
                  <c:v>7.6</c:v>
                </c:pt>
                <c:pt idx="3">
                  <c:v>7.9</c:v>
                </c:pt>
                <c:pt idx="4">
                  <c:v>8.3000000000000007</c:v>
                </c:pt>
              </c:numCache>
            </c:numRef>
          </c:val>
          <c:extLst>
            <c:ext xmlns:c16="http://schemas.microsoft.com/office/drawing/2014/chart" uri="{C3380CC4-5D6E-409C-BE32-E72D297353CC}">
              <c16:uniqueId val="{00000000-6ADE-4E93-A9A2-B394778D8CAD}"/>
            </c:ext>
          </c:extLst>
        </c:ser>
        <c:ser>
          <c:idx val="1"/>
          <c:order val="1"/>
          <c:tx>
            <c:strRef>
              <c:f>分野別満足度!$S$84</c:f>
              <c:strCache>
                <c:ptCount val="1"/>
                <c:pt idx="0">
                  <c:v>どちらかといえば
満足している</c:v>
                </c:pt>
              </c:strCache>
            </c:strRef>
          </c:tx>
          <c:spPr>
            <a:solidFill>
              <a:schemeClr val="accent1">
                <a:lumMod val="60000"/>
                <a:lumOff val="40000"/>
              </a:schemeClr>
            </a:solidFill>
            <a:ln w="6350">
              <a:solidFill>
                <a:schemeClr val="tx1"/>
              </a:solidFill>
            </a:ln>
          </c:spPr>
          <c:invertIfNegative val="0"/>
          <c:dLbls>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分野別満足度!$Q$85:$Q$89</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分野別満足度!$S$85:$S$89</c:f>
              <c:numCache>
                <c:formatCode>0.0</c:formatCode>
                <c:ptCount val="5"/>
                <c:pt idx="0">
                  <c:v>62.6</c:v>
                </c:pt>
                <c:pt idx="1">
                  <c:v>64.5</c:v>
                </c:pt>
                <c:pt idx="2">
                  <c:v>61.6</c:v>
                </c:pt>
                <c:pt idx="3">
                  <c:v>59.6</c:v>
                </c:pt>
                <c:pt idx="4">
                  <c:v>63.2</c:v>
                </c:pt>
              </c:numCache>
            </c:numRef>
          </c:val>
          <c:extLst>
            <c:ext xmlns:c16="http://schemas.microsoft.com/office/drawing/2014/chart" uri="{C3380CC4-5D6E-409C-BE32-E72D297353CC}">
              <c16:uniqueId val="{00000001-6ADE-4E93-A9A2-B394778D8CAD}"/>
            </c:ext>
          </c:extLst>
        </c:ser>
        <c:ser>
          <c:idx val="2"/>
          <c:order val="2"/>
          <c:tx>
            <c:strRef>
              <c:f>分野別満足度!$T$84</c:f>
              <c:strCache>
                <c:ptCount val="1"/>
                <c:pt idx="0">
                  <c:v>どちらかといえば
不満である</c:v>
                </c:pt>
              </c:strCache>
            </c:strRef>
          </c:tx>
          <c:spPr>
            <a:pattFill prst="smGrid">
              <a:fgClr>
                <a:srgbClr val="FF9999"/>
              </a:fgClr>
              <a:bgClr>
                <a:schemeClr val="bg1"/>
              </a:bgClr>
            </a:pattFill>
            <a:ln w="6350">
              <a:solidFill>
                <a:schemeClr val="tx1"/>
              </a:solidFill>
            </a:ln>
          </c:spPr>
          <c:invertIfNegative val="0"/>
          <c:dLbls>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分野別満足度!$Q$85:$Q$89</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分野別満足度!$T$85:$T$89</c:f>
              <c:numCache>
                <c:formatCode>0.0</c:formatCode>
                <c:ptCount val="5"/>
                <c:pt idx="0">
                  <c:v>15.2</c:v>
                </c:pt>
                <c:pt idx="1">
                  <c:v>14.2</c:v>
                </c:pt>
                <c:pt idx="2">
                  <c:v>16.8</c:v>
                </c:pt>
                <c:pt idx="3">
                  <c:v>17.100000000000001</c:v>
                </c:pt>
                <c:pt idx="4">
                  <c:v>14.5</c:v>
                </c:pt>
              </c:numCache>
            </c:numRef>
          </c:val>
          <c:extLst>
            <c:ext xmlns:c16="http://schemas.microsoft.com/office/drawing/2014/chart" uri="{C3380CC4-5D6E-409C-BE32-E72D297353CC}">
              <c16:uniqueId val="{00000002-6ADE-4E93-A9A2-B394778D8CAD}"/>
            </c:ext>
          </c:extLst>
        </c:ser>
        <c:ser>
          <c:idx val="3"/>
          <c:order val="3"/>
          <c:tx>
            <c:strRef>
              <c:f>分野別満足度!$U$84</c:f>
              <c:strCache>
                <c:ptCount val="1"/>
                <c:pt idx="0">
                  <c:v>不満である</c:v>
                </c:pt>
              </c:strCache>
            </c:strRef>
          </c:tx>
          <c:spPr>
            <a:pattFill prst="smGrid">
              <a:fgClr>
                <a:schemeClr val="bg1"/>
              </a:fgClr>
              <a:bgClr>
                <a:srgbClr val="FF0000"/>
              </a:bgClr>
            </a:pattFill>
            <a:ln w="6350">
              <a:solidFill>
                <a:schemeClr val="tx1"/>
              </a:solidFill>
            </a:ln>
          </c:spPr>
          <c:invertIfNegative val="0"/>
          <c:dLbls>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分野別満足度!$Q$85:$Q$89</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分野別満足度!$U$85:$U$89</c:f>
              <c:numCache>
                <c:formatCode>0.0</c:formatCode>
                <c:ptCount val="5"/>
                <c:pt idx="0">
                  <c:v>3.1</c:v>
                </c:pt>
                <c:pt idx="1">
                  <c:v>1.9</c:v>
                </c:pt>
                <c:pt idx="2">
                  <c:v>2.5</c:v>
                </c:pt>
                <c:pt idx="3">
                  <c:v>2.7</c:v>
                </c:pt>
                <c:pt idx="4">
                  <c:v>2</c:v>
                </c:pt>
              </c:numCache>
            </c:numRef>
          </c:val>
          <c:extLst>
            <c:ext xmlns:c16="http://schemas.microsoft.com/office/drawing/2014/chart" uri="{C3380CC4-5D6E-409C-BE32-E72D297353CC}">
              <c16:uniqueId val="{00000003-6ADE-4E93-A9A2-B394778D8CAD}"/>
            </c:ext>
          </c:extLst>
        </c:ser>
        <c:ser>
          <c:idx val="4"/>
          <c:order val="4"/>
          <c:tx>
            <c:strRef>
              <c:f>分野別満足度!$V$84</c:f>
              <c:strCache>
                <c:ptCount val="1"/>
                <c:pt idx="0">
                  <c:v>（無効回答）</c:v>
                </c:pt>
              </c:strCache>
            </c:strRef>
          </c:tx>
          <c:spPr>
            <a:solidFill>
              <a:schemeClr val="bg1"/>
            </a:solidFill>
            <a:ln>
              <a:solidFill>
                <a:schemeClr val="tx1"/>
              </a:solidFill>
            </a:ln>
          </c:spPr>
          <c:invertIfNegative val="0"/>
          <c:dLbls>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分野別満足度!$Q$85:$Q$89</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分野別満足度!$V$85:$V$89</c:f>
              <c:numCache>
                <c:formatCode>0.0</c:formatCode>
                <c:ptCount val="5"/>
                <c:pt idx="0">
                  <c:v>9.6</c:v>
                </c:pt>
                <c:pt idx="1">
                  <c:v>11.7</c:v>
                </c:pt>
                <c:pt idx="2">
                  <c:v>11.6</c:v>
                </c:pt>
                <c:pt idx="3">
                  <c:v>12.6</c:v>
                </c:pt>
                <c:pt idx="4">
                  <c:v>12</c:v>
                </c:pt>
              </c:numCache>
            </c:numRef>
          </c:val>
          <c:extLst>
            <c:ext xmlns:c16="http://schemas.microsoft.com/office/drawing/2014/chart" uri="{C3380CC4-5D6E-409C-BE32-E72D297353CC}">
              <c16:uniqueId val="{00000004-6ADE-4E93-A9A2-B394778D8CA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分野別満足度!$R$21</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EEB-4BB7-A317-78092BC568F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EEB-4BB7-A317-78092BC568F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分野別満足度!$Q$20</c:f>
              <c:strCache>
                <c:ptCount val="1"/>
                <c:pt idx="0">
                  <c:v>凡例</c:v>
                </c:pt>
              </c:strCache>
            </c:strRef>
          </c:cat>
          <c:val>
            <c:numRef>
              <c:f>分野別満足度!$R$20</c:f>
              <c:numCache>
                <c:formatCode>General</c:formatCode>
                <c:ptCount val="1"/>
                <c:pt idx="0">
                  <c:v>1</c:v>
                </c:pt>
              </c:numCache>
            </c:numRef>
          </c:val>
          <c:extLst>
            <c:ext xmlns:c16="http://schemas.microsoft.com/office/drawing/2014/chart" uri="{C3380CC4-5D6E-409C-BE32-E72D297353CC}">
              <c16:uniqueId val="{00000002-BEEB-4BB7-A317-78092BC568F9}"/>
            </c:ext>
          </c:extLst>
        </c:ser>
        <c:ser>
          <c:idx val="1"/>
          <c:order val="1"/>
          <c:tx>
            <c:strRef>
              <c:f>分野別満足度!$S$21</c:f>
              <c:strCache>
                <c:ptCount val="1"/>
                <c:pt idx="0">
                  <c:v>どちらかといえば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EEB-4BB7-A317-78092BC568F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分野別満足度!$Q$20</c:f>
              <c:strCache>
                <c:ptCount val="1"/>
                <c:pt idx="0">
                  <c:v>凡例</c:v>
                </c:pt>
              </c:strCache>
            </c:strRef>
          </c:cat>
          <c:val>
            <c:numRef>
              <c:f>分野別満足度!$S$20</c:f>
              <c:numCache>
                <c:formatCode>General</c:formatCode>
                <c:ptCount val="1"/>
                <c:pt idx="0">
                  <c:v>1</c:v>
                </c:pt>
              </c:numCache>
            </c:numRef>
          </c:val>
          <c:extLst>
            <c:ext xmlns:c16="http://schemas.microsoft.com/office/drawing/2014/chart" uri="{C3380CC4-5D6E-409C-BE32-E72D297353CC}">
              <c16:uniqueId val="{00000004-BEEB-4BB7-A317-78092BC568F9}"/>
            </c:ext>
          </c:extLst>
        </c:ser>
        <c:ser>
          <c:idx val="2"/>
          <c:order val="2"/>
          <c:tx>
            <c:strRef>
              <c:f>分野別満足度!$T$21</c:f>
              <c:strCache>
                <c:ptCount val="1"/>
                <c:pt idx="0">
                  <c:v>どちらかといえば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BEEB-4BB7-A317-78092BC568F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分野別満足度!$Q$20</c:f>
              <c:strCache>
                <c:ptCount val="1"/>
                <c:pt idx="0">
                  <c:v>凡例</c:v>
                </c:pt>
              </c:strCache>
            </c:strRef>
          </c:cat>
          <c:val>
            <c:numRef>
              <c:f>分野別満足度!$T$20</c:f>
              <c:numCache>
                <c:formatCode>General</c:formatCode>
                <c:ptCount val="1"/>
                <c:pt idx="0">
                  <c:v>1</c:v>
                </c:pt>
              </c:numCache>
            </c:numRef>
          </c:val>
          <c:extLst>
            <c:ext xmlns:c16="http://schemas.microsoft.com/office/drawing/2014/chart" uri="{C3380CC4-5D6E-409C-BE32-E72D297353CC}">
              <c16:uniqueId val="{00000007-BEEB-4BB7-A317-78092BC568F9}"/>
            </c:ext>
          </c:extLst>
        </c:ser>
        <c:ser>
          <c:idx val="3"/>
          <c:order val="3"/>
          <c:tx>
            <c:strRef>
              <c:f>分野別満足度!$U$21</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分野別満足度!$Q$20</c:f>
              <c:strCache>
                <c:ptCount val="1"/>
                <c:pt idx="0">
                  <c:v>凡例</c:v>
                </c:pt>
              </c:strCache>
            </c:strRef>
          </c:cat>
          <c:val>
            <c:numRef>
              <c:f>分野別満足度!$U$20</c:f>
              <c:numCache>
                <c:formatCode>General</c:formatCode>
                <c:ptCount val="1"/>
                <c:pt idx="0">
                  <c:v>1</c:v>
                </c:pt>
              </c:numCache>
            </c:numRef>
          </c:val>
          <c:extLst>
            <c:ext xmlns:c16="http://schemas.microsoft.com/office/drawing/2014/chart" uri="{C3380CC4-5D6E-409C-BE32-E72D297353CC}">
              <c16:uniqueId val="{00000008-BEEB-4BB7-A317-78092BC568F9}"/>
            </c:ext>
          </c:extLst>
        </c:ser>
        <c:ser>
          <c:idx val="4"/>
          <c:order val="4"/>
          <c:tx>
            <c:strRef>
              <c:f>分野別満足度!$V$21</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BEEB-4BB7-A317-78092BC568F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分野別満足度!$Q$20</c:f>
              <c:strCache>
                <c:ptCount val="1"/>
                <c:pt idx="0">
                  <c:v>凡例</c:v>
                </c:pt>
              </c:strCache>
            </c:strRef>
          </c:cat>
          <c:val>
            <c:numRef>
              <c:f>分野別満足度!$V$20</c:f>
              <c:numCache>
                <c:formatCode>General</c:formatCode>
                <c:ptCount val="1"/>
                <c:pt idx="0">
                  <c:v>1</c:v>
                </c:pt>
              </c:numCache>
            </c:numRef>
          </c:val>
          <c:extLst>
            <c:ext xmlns:c16="http://schemas.microsoft.com/office/drawing/2014/chart" uri="{C3380CC4-5D6E-409C-BE32-E72D297353CC}">
              <c16:uniqueId val="{0000000B-BEEB-4BB7-A317-78092BC568F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7921017513695501"/>
          <c:w val="0.65992344907390688"/>
          <c:h val="0.66486870123844022"/>
        </c:manualLayout>
      </c:layout>
      <c:barChart>
        <c:barDir val="bar"/>
        <c:grouping val="percentStacked"/>
        <c:varyColors val="0"/>
        <c:ser>
          <c:idx val="0"/>
          <c:order val="0"/>
          <c:tx>
            <c:strRef>
              <c:f>分野別優先度!$R$5</c:f>
              <c:strCache>
                <c:ptCount val="1"/>
                <c:pt idx="0">
                  <c:v>最優先かつ重点的に
取り組むべきである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分野別優先度!$Q$6:$Q$9</c:f>
              <c:strCache>
                <c:ptCount val="4"/>
                <c:pt idx="0">
                  <c:v>地震への災害対策</c:v>
                </c:pt>
                <c:pt idx="1">
                  <c:v>風水害などへの災害対策</c:v>
                </c:pt>
                <c:pt idx="2">
                  <c:v>火災などへの消防対策</c:v>
                </c:pt>
                <c:pt idx="3">
                  <c:v>防犯対策</c:v>
                </c:pt>
              </c:strCache>
            </c:strRef>
          </c:cat>
          <c:val>
            <c:numRef>
              <c:f>分野別優先度!$R$6:$R$9</c:f>
              <c:numCache>
                <c:formatCode>0.0</c:formatCode>
                <c:ptCount val="4"/>
                <c:pt idx="0">
                  <c:v>24.9</c:v>
                </c:pt>
                <c:pt idx="1">
                  <c:v>22.9</c:v>
                </c:pt>
                <c:pt idx="2">
                  <c:v>12.6</c:v>
                </c:pt>
                <c:pt idx="3">
                  <c:v>27.8</c:v>
                </c:pt>
              </c:numCache>
            </c:numRef>
          </c:val>
          <c:extLst>
            <c:ext xmlns:c16="http://schemas.microsoft.com/office/drawing/2014/chart" uri="{C3380CC4-5D6E-409C-BE32-E72D297353CC}">
              <c16:uniqueId val="{00000000-FB4B-413A-98E6-0BB9A6E7C9CF}"/>
            </c:ext>
          </c:extLst>
        </c:ser>
        <c:ser>
          <c:idx val="1"/>
          <c:order val="1"/>
          <c:tx>
            <c:strRef>
              <c:f>分野別優先度!$S$5</c:f>
              <c:strCache>
                <c:ptCount val="1"/>
                <c:pt idx="0">
                  <c:v>優先して取り組む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分野別優先度!$Q$6:$Q$9</c:f>
              <c:strCache>
                <c:ptCount val="4"/>
                <c:pt idx="0">
                  <c:v>地震への災害対策</c:v>
                </c:pt>
                <c:pt idx="1">
                  <c:v>風水害などへの災害対策</c:v>
                </c:pt>
                <c:pt idx="2">
                  <c:v>火災などへの消防対策</c:v>
                </c:pt>
                <c:pt idx="3">
                  <c:v>防犯対策</c:v>
                </c:pt>
              </c:strCache>
            </c:strRef>
          </c:cat>
          <c:val>
            <c:numRef>
              <c:f>分野別優先度!$S$6:$S$9</c:f>
              <c:numCache>
                <c:formatCode>0.0</c:formatCode>
                <c:ptCount val="4"/>
                <c:pt idx="0">
                  <c:v>37.6</c:v>
                </c:pt>
                <c:pt idx="1">
                  <c:v>36.799999999999997</c:v>
                </c:pt>
                <c:pt idx="2">
                  <c:v>32.6</c:v>
                </c:pt>
                <c:pt idx="3">
                  <c:v>38.1</c:v>
                </c:pt>
              </c:numCache>
            </c:numRef>
          </c:val>
          <c:extLst>
            <c:ext xmlns:c16="http://schemas.microsoft.com/office/drawing/2014/chart" uri="{C3380CC4-5D6E-409C-BE32-E72D297353CC}">
              <c16:uniqueId val="{00000001-FB4B-413A-98E6-0BB9A6E7C9CF}"/>
            </c:ext>
          </c:extLst>
        </c:ser>
        <c:ser>
          <c:idx val="2"/>
          <c:order val="2"/>
          <c:tx>
            <c:strRef>
              <c:f>分野別優先度!$T$5</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分野別優先度!$Q$6:$Q$9</c:f>
              <c:strCache>
                <c:ptCount val="4"/>
                <c:pt idx="0">
                  <c:v>地震への災害対策</c:v>
                </c:pt>
                <c:pt idx="1">
                  <c:v>風水害などへの災害対策</c:v>
                </c:pt>
                <c:pt idx="2">
                  <c:v>火災などへの消防対策</c:v>
                </c:pt>
                <c:pt idx="3">
                  <c:v>防犯対策</c:v>
                </c:pt>
              </c:strCache>
            </c:strRef>
          </c:cat>
          <c:val>
            <c:numRef>
              <c:f>分野別優先度!$T$6:$T$9</c:f>
              <c:numCache>
                <c:formatCode>0.0</c:formatCode>
                <c:ptCount val="4"/>
                <c:pt idx="0">
                  <c:v>24.4</c:v>
                </c:pt>
                <c:pt idx="1">
                  <c:v>26.9</c:v>
                </c:pt>
                <c:pt idx="2">
                  <c:v>40.1</c:v>
                </c:pt>
                <c:pt idx="3">
                  <c:v>21.2</c:v>
                </c:pt>
              </c:numCache>
            </c:numRef>
          </c:val>
          <c:extLst>
            <c:ext xmlns:c16="http://schemas.microsoft.com/office/drawing/2014/chart" uri="{C3380CC4-5D6E-409C-BE32-E72D297353CC}">
              <c16:uniqueId val="{00000002-FB4B-413A-98E6-0BB9A6E7C9CF}"/>
            </c:ext>
          </c:extLst>
        </c:ser>
        <c:ser>
          <c:idx val="3"/>
          <c:order val="3"/>
          <c:tx>
            <c:strRef>
              <c:f>分野別優先度!$U$5</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分野別優先度!$Q$6:$Q$9</c:f>
              <c:strCache>
                <c:ptCount val="4"/>
                <c:pt idx="0">
                  <c:v>地震への災害対策</c:v>
                </c:pt>
                <c:pt idx="1">
                  <c:v>風水害などへの災害対策</c:v>
                </c:pt>
                <c:pt idx="2">
                  <c:v>火災などへの消防対策</c:v>
                </c:pt>
                <c:pt idx="3">
                  <c:v>防犯対策</c:v>
                </c:pt>
              </c:strCache>
            </c:strRef>
          </c:cat>
          <c:val>
            <c:numRef>
              <c:f>分野別優先度!$U$6:$U$9</c:f>
              <c:numCache>
                <c:formatCode>0.0</c:formatCode>
                <c:ptCount val="4"/>
                <c:pt idx="0">
                  <c:v>1</c:v>
                </c:pt>
                <c:pt idx="1">
                  <c:v>0.9</c:v>
                </c:pt>
                <c:pt idx="2">
                  <c:v>1.7</c:v>
                </c:pt>
                <c:pt idx="3">
                  <c:v>1.1000000000000001</c:v>
                </c:pt>
              </c:numCache>
            </c:numRef>
          </c:val>
          <c:extLst>
            <c:ext xmlns:c16="http://schemas.microsoft.com/office/drawing/2014/chart" uri="{C3380CC4-5D6E-409C-BE32-E72D297353CC}">
              <c16:uniqueId val="{00000003-FB4B-413A-98E6-0BB9A6E7C9CF}"/>
            </c:ext>
          </c:extLst>
        </c:ser>
        <c:ser>
          <c:idx val="4"/>
          <c:order val="4"/>
          <c:tx>
            <c:strRef>
              <c:f>分野別優先度!$V$5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分野別優先度!$Q$6:$Q$9</c:f>
              <c:strCache>
                <c:ptCount val="4"/>
                <c:pt idx="0">
                  <c:v>地震への災害対策</c:v>
                </c:pt>
                <c:pt idx="1">
                  <c:v>風水害などへの災害対策</c:v>
                </c:pt>
                <c:pt idx="2">
                  <c:v>火災などへの消防対策</c:v>
                </c:pt>
                <c:pt idx="3">
                  <c:v>防犯対策</c:v>
                </c:pt>
              </c:strCache>
            </c:strRef>
          </c:cat>
          <c:val>
            <c:numRef>
              <c:f>分野別優先度!$V$6:$V$9</c:f>
              <c:numCache>
                <c:formatCode>0.0</c:formatCode>
                <c:ptCount val="4"/>
                <c:pt idx="0">
                  <c:v>12.1</c:v>
                </c:pt>
                <c:pt idx="1">
                  <c:v>12.5</c:v>
                </c:pt>
                <c:pt idx="2">
                  <c:v>12.9</c:v>
                </c:pt>
                <c:pt idx="3">
                  <c:v>11.8</c:v>
                </c:pt>
              </c:numCache>
            </c:numRef>
          </c:val>
          <c:extLst>
            <c:ext xmlns:c16="http://schemas.microsoft.com/office/drawing/2014/chart" uri="{C3380CC4-5D6E-409C-BE32-E72D297353CC}">
              <c16:uniqueId val="{00000004-FB4B-413A-98E6-0BB9A6E7C9C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分野別優先度!$R$5</c:f>
              <c:strCache>
                <c:ptCount val="1"/>
                <c:pt idx="0">
                  <c:v>最優先かつ重点的に
取り組むべきである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CC6-4049-903B-3996A962632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CC6-4049-903B-3996A9626328}"/>
                </c:ext>
              </c:extLst>
            </c:dLbl>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分野別優先度!$Q$4</c:f>
              <c:strCache>
                <c:ptCount val="1"/>
                <c:pt idx="0">
                  <c:v>凡例</c:v>
                </c:pt>
              </c:strCache>
            </c:strRef>
          </c:cat>
          <c:val>
            <c:numRef>
              <c:f>分野別優先度!$R$4</c:f>
              <c:numCache>
                <c:formatCode>General</c:formatCode>
                <c:ptCount val="1"/>
                <c:pt idx="0">
                  <c:v>1</c:v>
                </c:pt>
              </c:numCache>
            </c:numRef>
          </c:val>
          <c:extLst>
            <c:ext xmlns:c16="http://schemas.microsoft.com/office/drawing/2014/chart" uri="{C3380CC4-5D6E-409C-BE32-E72D297353CC}">
              <c16:uniqueId val="{00000002-5CC6-4049-903B-3996A9626328}"/>
            </c:ext>
          </c:extLst>
        </c:ser>
        <c:ser>
          <c:idx val="1"/>
          <c:order val="1"/>
          <c:tx>
            <c:strRef>
              <c:f>分野別優先度!$S$5</c:f>
              <c:strCache>
                <c:ptCount val="1"/>
                <c:pt idx="0">
                  <c:v>優先して取り組む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CC6-4049-903B-3996A962632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分野別優先度!$Q$4</c:f>
              <c:strCache>
                <c:ptCount val="1"/>
                <c:pt idx="0">
                  <c:v>凡例</c:v>
                </c:pt>
              </c:strCache>
            </c:strRef>
          </c:cat>
          <c:val>
            <c:numRef>
              <c:f>分野別優先度!$S$4</c:f>
              <c:numCache>
                <c:formatCode>General</c:formatCode>
                <c:ptCount val="1"/>
                <c:pt idx="0">
                  <c:v>1</c:v>
                </c:pt>
              </c:numCache>
            </c:numRef>
          </c:val>
          <c:extLst>
            <c:ext xmlns:c16="http://schemas.microsoft.com/office/drawing/2014/chart" uri="{C3380CC4-5D6E-409C-BE32-E72D297353CC}">
              <c16:uniqueId val="{00000004-5CC6-4049-903B-3996A9626328}"/>
            </c:ext>
          </c:extLst>
        </c:ser>
        <c:ser>
          <c:idx val="2"/>
          <c:order val="2"/>
          <c:tx>
            <c:strRef>
              <c:f>分野別優先度!$T$5</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5CC6-4049-903B-3996A962632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c:f>
              <c:strCache>
                <c:ptCount val="1"/>
                <c:pt idx="0">
                  <c:v>凡例</c:v>
                </c:pt>
              </c:strCache>
            </c:strRef>
          </c:cat>
          <c:val>
            <c:numRef>
              <c:f>分野別優先度!$T$4</c:f>
              <c:numCache>
                <c:formatCode>General</c:formatCode>
                <c:ptCount val="1"/>
                <c:pt idx="0">
                  <c:v>1</c:v>
                </c:pt>
              </c:numCache>
            </c:numRef>
          </c:val>
          <c:extLst>
            <c:ext xmlns:c16="http://schemas.microsoft.com/office/drawing/2014/chart" uri="{C3380CC4-5D6E-409C-BE32-E72D297353CC}">
              <c16:uniqueId val="{00000007-5CC6-4049-903B-3996A9626328}"/>
            </c:ext>
          </c:extLst>
        </c:ser>
        <c:ser>
          <c:idx val="3"/>
          <c:order val="3"/>
          <c:tx>
            <c:strRef>
              <c:f>分野別優先度!$U$5</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c:f>
              <c:strCache>
                <c:ptCount val="1"/>
                <c:pt idx="0">
                  <c:v>凡例</c:v>
                </c:pt>
              </c:strCache>
            </c:strRef>
          </c:cat>
          <c:val>
            <c:numRef>
              <c:f>分野別優先度!$U$4</c:f>
              <c:numCache>
                <c:formatCode>General</c:formatCode>
                <c:ptCount val="1"/>
                <c:pt idx="0">
                  <c:v>1</c:v>
                </c:pt>
              </c:numCache>
            </c:numRef>
          </c:val>
          <c:extLst>
            <c:ext xmlns:c16="http://schemas.microsoft.com/office/drawing/2014/chart" uri="{C3380CC4-5D6E-409C-BE32-E72D297353CC}">
              <c16:uniqueId val="{00000008-5CC6-4049-903B-3996A9626328}"/>
            </c:ext>
          </c:extLst>
        </c:ser>
        <c:ser>
          <c:idx val="4"/>
          <c:order val="4"/>
          <c:tx>
            <c:strRef>
              <c:f>分野別優先度!$V$5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5CC6-4049-903B-3996A962632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c:f>
              <c:strCache>
                <c:ptCount val="1"/>
                <c:pt idx="0">
                  <c:v>凡例</c:v>
                </c:pt>
              </c:strCache>
            </c:strRef>
          </c:cat>
          <c:val>
            <c:numRef>
              <c:f>分野別優先度!$V$4</c:f>
              <c:numCache>
                <c:formatCode>General</c:formatCode>
                <c:ptCount val="1"/>
                <c:pt idx="0">
                  <c:v>1</c:v>
                </c:pt>
              </c:numCache>
            </c:numRef>
          </c:val>
          <c:extLst>
            <c:ext xmlns:c16="http://schemas.microsoft.com/office/drawing/2014/chart" uri="{C3380CC4-5D6E-409C-BE32-E72D297353CC}">
              <c16:uniqueId val="{0000000B-5CC6-4049-903B-3996A962632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63551574401824"/>
          <c:y val="8.7308390255212129E-2"/>
          <c:w val="0.61537147736976949"/>
          <c:h val="0.8957018501096824"/>
        </c:manualLayout>
      </c:layout>
      <c:barChart>
        <c:barDir val="bar"/>
        <c:grouping val="percentStacked"/>
        <c:varyColors val="0"/>
        <c:ser>
          <c:idx val="0"/>
          <c:order val="0"/>
          <c:tx>
            <c:strRef>
              <c:f>満足度!$S$65</c:f>
              <c:strCache>
                <c:ptCount val="1"/>
                <c:pt idx="0">
                  <c:v>満足している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満足度!$R$66:$R$91</c:f>
              <c:strCache>
                <c:ptCount val="26"/>
                <c:pt idx="0">
                  <c:v>民間活力の活用の推進など簡素で
効率的な組織づくりの取組</c:v>
                </c:pt>
                <c:pt idx="1">
                  <c:v>共生社会の充実・パラハート
ちょうふの取組</c:v>
                </c:pt>
                <c:pt idx="2">
                  <c:v>女性の社会参加・参画</c:v>
                </c:pt>
                <c:pt idx="3">
                  <c:v>高齢者の福祉</c:v>
                </c:pt>
                <c:pt idx="4">
                  <c:v>風水害などへの災害対策</c:v>
                </c:pt>
                <c:pt idx="5">
                  <c:v>職員数の見直しや職員給与の適正化の取組</c:v>
                </c:pt>
                <c:pt idx="6">
                  <c:v>市内工業・商業などの活力</c:v>
                </c:pt>
                <c:pt idx="7">
                  <c:v>多様な性（性的マイノリティなど）
の理解への取組</c:v>
                </c:pt>
                <c:pt idx="8">
                  <c:v>市内中小企業に対する支援</c:v>
                </c:pt>
                <c:pt idx="9">
                  <c:v>子育て支援サービス</c:v>
                </c:pt>
                <c:pt idx="10">
                  <c:v>小・中学校の教育</c:v>
                </c:pt>
                <c:pt idx="11">
                  <c:v>労働セミナーや就職面接会の開催
など，雇用・就職に向けた取組</c:v>
                </c:pt>
                <c:pt idx="12">
                  <c:v>青少年の非行防止や健全育成対策</c:v>
                </c:pt>
                <c:pt idx="13">
                  <c:v>ひとり親家庭への生活・経済面の支援</c:v>
                </c:pt>
                <c:pt idx="14">
                  <c:v>ホームページの見やすさ</c:v>
                </c:pt>
                <c:pt idx="15">
                  <c:v>公共施設等の総合的な
マネジメントに関する取組</c:v>
                </c:pt>
                <c:pt idx="16">
                  <c:v>行政評価の取組</c:v>
                </c:pt>
                <c:pt idx="17">
                  <c:v>2050年ゼロカーボンシティの
実現に向けた取組</c:v>
                </c:pt>
                <c:pt idx="18">
                  <c:v>公園や遊び場</c:v>
                </c:pt>
                <c:pt idx="19">
                  <c:v>行政サービスのデジタル化の取組</c:v>
                </c:pt>
                <c:pt idx="20">
                  <c:v>支出の節減，収入の確保，
受益者負担の適正化など</c:v>
                </c:pt>
                <c:pt idx="21">
                  <c:v>防犯対策</c:v>
                </c:pt>
                <c:pt idx="22">
                  <c:v>社会生活を営む上で困難をかかえる
子ども・若者への支援</c:v>
                </c:pt>
                <c:pt idx="23">
                  <c:v>自宅周辺の居住環境（バリアフリーや
耐震化など，ハード面の整備）</c:v>
                </c:pt>
                <c:pt idx="24">
                  <c:v>既設道路の維持管理（損傷した
部分の補修，清掃，点検等）</c:v>
                </c:pt>
                <c:pt idx="25">
                  <c:v>道路の整備（新設，拡幅を伴う改良）</c:v>
                </c:pt>
              </c:strCache>
            </c:strRef>
          </c:cat>
          <c:val>
            <c:numRef>
              <c:f>満足度!$S$66:$S$91</c:f>
              <c:numCache>
                <c:formatCode>0.0</c:formatCode>
                <c:ptCount val="26"/>
                <c:pt idx="0">
                  <c:v>7.4</c:v>
                </c:pt>
                <c:pt idx="1">
                  <c:v>6.9</c:v>
                </c:pt>
                <c:pt idx="2">
                  <c:v>7.6</c:v>
                </c:pt>
                <c:pt idx="3">
                  <c:v>9.4</c:v>
                </c:pt>
                <c:pt idx="4">
                  <c:v>6.9</c:v>
                </c:pt>
                <c:pt idx="5">
                  <c:v>7.7</c:v>
                </c:pt>
                <c:pt idx="6">
                  <c:v>11.3</c:v>
                </c:pt>
                <c:pt idx="7">
                  <c:v>7.9</c:v>
                </c:pt>
                <c:pt idx="8">
                  <c:v>7.7</c:v>
                </c:pt>
                <c:pt idx="9">
                  <c:v>10.199999999999999</c:v>
                </c:pt>
                <c:pt idx="10">
                  <c:v>9.1999999999999993</c:v>
                </c:pt>
                <c:pt idx="11">
                  <c:v>6.9</c:v>
                </c:pt>
                <c:pt idx="12">
                  <c:v>6.1</c:v>
                </c:pt>
                <c:pt idx="13">
                  <c:v>9.3000000000000007</c:v>
                </c:pt>
                <c:pt idx="14">
                  <c:v>7.6</c:v>
                </c:pt>
                <c:pt idx="15">
                  <c:v>6.2</c:v>
                </c:pt>
                <c:pt idx="16">
                  <c:v>6.5</c:v>
                </c:pt>
                <c:pt idx="17">
                  <c:v>6.4</c:v>
                </c:pt>
                <c:pt idx="18">
                  <c:v>11.1</c:v>
                </c:pt>
                <c:pt idx="19">
                  <c:v>7.8</c:v>
                </c:pt>
                <c:pt idx="20">
                  <c:v>6.2</c:v>
                </c:pt>
                <c:pt idx="21">
                  <c:v>6.5</c:v>
                </c:pt>
                <c:pt idx="22">
                  <c:v>6.6</c:v>
                </c:pt>
                <c:pt idx="23">
                  <c:v>8.9</c:v>
                </c:pt>
                <c:pt idx="24">
                  <c:v>6.7</c:v>
                </c:pt>
                <c:pt idx="25">
                  <c:v>7.2</c:v>
                </c:pt>
              </c:numCache>
            </c:numRef>
          </c:val>
          <c:extLst>
            <c:ext xmlns:c16="http://schemas.microsoft.com/office/drawing/2014/chart" uri="{C3380CC4-5D6E-409C-BE32-E72D297353CC}">
              <c16:uniqueId val="{00000000-2D90-44DE-BB4B-8A5B41AC78A7}"/>
            </c:ext>
          </c:extLst>
        </c:ser>
        <c:ser>
          <c:idx val="1"/>
          <c:order val="1"/>
          <c:tx>
            <c:strRef>
              <c:f>満足度!$T$65</c:f>
              <c:strCache>
                <c:ptCount val="1"/>
                <c:pt idx="0">
                  <c:v>どちらかと
いえば
満足している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満足度!$R$66:$R$91</c:f>
              <c:strCache>
                <c:ptCount val="26"/>
                <c:pt idx="0">
                  <c:v>民間活力の活用の推進など簡素で
効率的な組織づくりの取組</c:v>
                </c:pt>
                <c:pt idx="1">
                  <c:v>共生社会の充実・パラハート
ちょうふの取組</c:v>
                </c:pt>
                <c:pt idx="2">
                  <c:v>女性の社会参加・参画</c:v>
                </c:pt>
                <c:pt idx="3">
                  <c:v>高齢者の福祉</c:v>
                </c:pt>
                <c:pt idx="4">
                  <c:v>風水害などへの災害対策</c:v>
                </c:pt>
                <c:pt idx="5">
                  <c:v>職員数の見直しや職員給与の適正化の取組</c:v>
                </c:pt>
                <c:pt idx="6">
                  <c:v>市内工業・商業などの活力</c:v>
                </c:pt>
                <c:pt idx="7">
                  <c:v>多様な性（性的マイノリティなど）
の理解への取組</c:v>
                </c:pt>
                <c:pt idx="8">
                  <c:v>市内中小企業に対する支援</c:v>
                </c:pt>
                <c:pt idx="9">
                  <c:v>子育て支援サービス</c:v>
                </c:pt>
                <c:pt idx="10">
                  <c:v>小・中学校の教育</c:v>
                </c:pt>
                <c:pt idx="11">
                  <c:v>労働セミナーや就職面接会の開催
など，雇用・就職に向けた取組</c:v>
                </c:pt>
                <c:pt idx="12">
                  <c:v>青少年の非行防止や健全育成対策</c:v>
                </c:pt>
                <c:pt idx="13">
                  <c:v>ひとり親家庭への生活・経済面の支援</c:v>
                </c:pt>
                <c:pt idx="14">
                  <c:v>ホームページの見やすさ</c:v>
                </c:pt>
                <c:pt idx="15">
                  <c:v>公共施設等の総合的な
マネジメントに関する取組</c:v>
                </c:pt>
                <c:pt idx="16">
                  <c:v>行政評価の取組</c:v>
                </c:pt>
                <c:pt idx="17">
                  <c:v>2050年ゼロカーボンシティの
実現に向けた取組</c:v>
                </c:pt>
                <c:pt idx="18">
                  <c:v>公園や遊び場</c:v>
                </c:pt>
                <c:pt idx="19">
                  <c:v>行政サービスのデジタル化の取組</c:v>
                </c:pt>
                <c:pt idx="20">
                  <c:v>支出の節減，収入の確保，
受益者負担の適正化など</c:v>
                </c:pt>
                <c:pt idx="21">
                  <c:v>防犯対策</c:v>
                </c:pt>
                <c:pt idx="22">
                  <c:v>社会生活を営む上で困難をかかえる
子ども・若者への支援</c:v>
                </c:pt>
                <c:pt idx="23">
                  <c:v>自宅周辺の居住環境（バリアフリーや
耐震化など，ハード面の整備）</c:v>
                </c:pt>
                <c:pt idx="24">
                  <c:v>既設道路の維持管理（損傷した
部分の補修，清掃，点検等）</c:v>
                </c:pt>
                <c:pt idx="25">
                  <c:v>道路の整備（新設，拡幅を伴う改良）</c:v>
                </c:pt>
              </c:strCache>
            </c:strRef>
          </c:cat>
          <c:val>
            <c:numRef>
              <c:f>満足度!$T$66:$T$91</c:f>
              <c:numCache>
                <c:formatCode>0.0</c:formatCode>
                <c:ptCount val="26"/>
                <c:pt idx="0">
                  <c:v>62.6</c:v>
                </c:pt>
                <c:pt idx="1">
                  <c:v>62.5</c:v>
                </c:pt>
                <c:pt idx="2">
                  <c:v>61.6</c:v>
                </c:pt>
                <c:pt idx="3">
                  <c:v>59.7</c:v>
                </c:pt>
                <c:pt idx="4">
                  <c:v>61.9</c:v>
                </c:pt>
                <c:pt idx="5">
                  <c:v>60.9</c:v>
                </c:pt>
                <c:pt idx="6">
                  <c:v>57</c:v>
                </c:pt>
                <c:pt idx="7">
                  <c:v>59.6</c:v>
                </c:pt>
                <c:pt idx="8">
                  <c:v>59.3</c:v>
                </c:pt>
                <c:pt idx="9">
                  <c:v>56.7</c:v>
                </c:pt>
                <c:pt idx="10">
                  <c:v>57.6</c:v>
                </c:pt>
                <c:pt idx="11">
                  <c:v>59.8</c:v>
                </c:pt>
                <c:pt idx="12">
                  <c:v>60.3</c:v>
                </c:pt>
                <c:pt idx="13">
                  <c:v>56.7</c:v>
                </c:pt>
                <c:pt idx="14">
                  <c:v>58</c:v>
                </c:pt>
                <c:pt idx="15">
                  <c:v>59.3</c:v>
                </c:pt>
                <c:pt idx="16">
                  <c:v>58.4</c:v>
                </c:pt>
                <c:pt idx="17">
                  <c:v>58.1</c:v>
                </c:pt>
                <c:pt idx="18">
                  <c:v>53</c:v>
                </c:pt>
                <c:pt idx="19">
                  <c:v>55.3</c:v>
                </c:pt>
                <c:pt idx="20">
                  <c:v>56.9</c:v>
                </c:pt>
                <c:pt idx="21">
                  <c:v>55</c:v>
                </c:pt>
                <c:pt idx="22">
                  <c:v>54.5</c:v>
                </c:pt>
                <c:pt idx="23">
                  <c:v>50.3</c:v>
                </c:pt>
                <c:pt idx="24">
                  <c:v>49.1</c:v>
                </c:pt>
                <c:pt idx="25">
                  <c:v>44</c:v>
                </c:pt>
              </c:numCache>
            </c:numRef>
          </c:val>
          <c:extLst>
            <c:ext xmlns:c16="http://schemas.microsoft.com/office/drawing/2014/chart" uri="{C3380CC4-5D6E-409C-BE32-E72D297353CC}">
              <c16:uniqueId val="{00000001-2D90-44DE-BB4B-8A5B41AC78A7}"/>
            </c:ext>
          </c:extLst>
        </c:ser>
        <c:ser>
          <c:idx val="2"/>
          <c:order val="2"/>
          <c:tx>
            <c:strRef>
              <c:f>満足度!$U$65</c:f>
              <c:strCache>
                <c:ptCount val="1"/>
                <c:pt idx="0">
                  <c:v>どちらかと
いえば
不満である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満足度!$R$66:$R$91</c:f>
              <c:strCache>
                <c:ptCount val="26"/>
                <c:pt idx="0">
                  <c:v>民間活力の活用の推進など簡素で
効率的な組織づくりの取組</c:v>
                </c:pt>
                <c:pt idx="1">
                  <c:v>共生社会の充実・パラハート
ちょうふの取組</c:v>
                </c:pt>
                <c:pt idx="2">
                  <c:v>女性の社会参加・参画</c:v>
                </c:pt>
                <c:pt idx="3">
                  <c:v>高齢者の福祉</c:v>
                </c:pt>
                <c:pt idx="4">
                  <c:v>風水害などへの災害対策</c:v>
                </c:pt>
                <c:pt idx="5">
                  <c:v>職員数の見直しや職員給与の適正化の取組</c:v>
                </c:pt>
                <c:pt idx="6">
                  <c:v>市内工業・商業などの活力</c:v>
                </c:pt>
                <c:pt idx="7">
                  <c:v>多様な性（性的マイノリティなど）
の理解への取組</c:v>
                </c:pt>
                <c:pt idx="8">
                  <c:v>市内中小企業に対する支援</c:v>
                </c:pt>
                <c:pt idx="9">
                  <c:v>子育て支援サービス</c:v>
                </c:pt>
                <c:pt idx="10">
                  <c:v>小・中学校の教育</c:v>
                </c:pt>
                <c:pt idx="11">
                  <c:v>労働セミナーや就職面接会の開催
など，雇用・就職に向けた取組</c:v>
                </c:pt>
                <c:pt idx="12">
                  <c:v>青少年の非行防止や健全育成対策</c:v>
                </c:pt>
                <c:pt idx="13">
                  <c:v>ひとり親家庭への生活・経済面の支援</c:v>
                </c:pt>
                <c:pt idx="14">
                  <c:v>ホームページの見やすさ</c:v>
                </c:pt>
                <c:pt idx="15">
                  <c:v>公共施設等の総合的な
マネジメントに関する取組</c:v>
                </c:pt>
                <c:pt idx="16">
                  <c:v>行政評価の取組</c:v>
                </c:pt>
                <c:pt idx="17">
                  <c:v>2050年ゼロカーボンシティの
実現に向けた取組</c:v>
                </c:pt>
                <c:pt idx="18">
                  <c:v>公園や遊び場</c:v>
                </c:pt>
                <c:pt idx="19">
                  <c:v>行政サービスのデジタル化の取組</c:v>
                </c:pt>
                <c:pt idx="20">
                  <c:v>支出の節減，収入の確保，
受益者負担の適正化など</c:v>
                </c:pt>
                <c:pt idx="21">
                  <c:v>防犯対策</c:v>
                </c:pt>
                <c:pt idx="22">
                  <c:v>社会生活を営む上で困難をかかえる
子ども・若者への支援</c:v>
                </c:pt>
                <c:pt idx="23">
                  <c:v>自宅周辺の居住環境（バリアフリーや
耐震化など，ハード面の整備）</c:v>
                </c:pt>
                <c:pt idx="24">
                  <c:v>既設道路の維持管理（損傷した
部分の補修，清掃，点検等）</c:v>
                </c:pt>
                <c:pt idx="25">
                  <c:v>道路の整備（新設，拡幅を伴う改良）</c:v>
                </c:pt>
              </c:strCache>
            </c:strRef>
          </c:cat>
          <c:val>
            <c:numRef>
              <c:f>満足度!$U$66:$U$91</c:f>
              <c:numCache>
                <c:formatCode>0.0</c:formatCode>
                <c:ptCount val="26"/>
                <c:pt idx="0">
                  <c:v>15.5</c:v>
                </c:pt>
                <c:pt idx="1">
                  <c:v>14.5</c:v>
                </c:pt>
                <c:pt idx="2">
                  <c:v>16.8</c:v>
                </c:pt>
                <c:pt idx="3">
                  <c:v>18.7</c:v>
                </c:pt>
                <c:pt idx="4">
                  <c:v>20.100000000000001</c:v>
                </c:pt>
                <c:pt idx="5">
                  <c:v>15.8</c:v>
                </c:pt>
                <c:pt idx="6">
                  <c:v>18.600000000000001</c:v>
                </c:pt>
                <c:pt idx="7">
                  <c:v>17.100000000000001</c:v>
                </c:pt>
                <c:pt idx="8">
                  <c:v>17.2</c:v>
                </c:pt>
                <c:pt idx="9">
                  <c:v>14.9</c:v>
                </c:pt>
                <c:pt idx="10">
                  <c:v>14.8</c:v>
                </c:pt>
                <c:pt idx="11">
                  <c:v>17.399999999999999</c:v>
                </c:pt>
                <c:pt idx="12">
                  <c:v>14.9</c:v>
                </c:pt>
                <c:pt idx="13">
                  <c:v>15.3</c:v>
                </c:pt>
                <c:pt idx="14">
                  <c:v>18.8</c:v>
                </c:pt>
                <c:pt idx="15">
                  <c:v>17.100000000000001</c:v>
                </c:pt>
                <c:pt idx="16">
                  <c:v>17.7</c:v>
                </c:pt>
                <c:pt idx="17">
                  <c:v>21.1</c:v>
                </c:pt>
                <c:pt idx="18">
                  <c:v>22.9</c:v>
                </c:pt>
                <c:pt idx="19">
                  <c:v>19.899999999999999</c:v>
                </c:pt>
                <c:pt idx="20">
                  <c:v>19.100000000000001</c:v>
                </c:pt>
                <c:pt idx="21">
                  <c:v>26.1</c:v>
                </c:pt>
                <c:pt idx="22">
                  <c:v>20.2</c:v>
                </c:pt>
                <c:pt idx="23">
                  <c:v>26.4</c:v>
                </c:pt>
                <c:pt idx="24">
                  <c:v>28.9</c:v>
                </c:pt>
                <c:pt idx="25">
                  <c:v>31.4</c:v>
                </c:pt>
              </c:numCache>
            </c:numRef>
          </c:val>
          <c:extLst>
            <c:ext xmlns:c16="http://schemas.microsoft.com/office/drawing/2014/chart" uri="{C3380CC4-5D6E-409C-BE32-E72D297353CC}">
              <c16:uniqueId val="{00000002-2D90-44DE-BB4B-8A5B41AC78A7}"/>
            </c:ext>
          </c:extLst>
        </c:ser>
        <c:ser>
          <c:idx val="3"/>
          <c:order val="3"/>
          <c:tx>
            <c:strRef>
              <c:f>満足度!$V$65</c:f>
              <c:strCache>
                <c:ptCount val="1"/>
                <c:pt idx="0">
                  <c:v>不満である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満足度!$R$66:$R$91</c:f>
              <c:strCache>
                <c:ptCount val="26"/>
                <c:pt idx="0">
                  <c:v>民間活力の活用の推進など簡素で
効率的な組織づくりの取組</c:v>
                </c:pt>
                <c:pt idx="1">
                  <c:v>共生社会の充実・パラハート
ちょうふの取組</c:v>
                </c:pt>
                <c:pt idx="2">
                  <c:v>女性の社会参加・参画</c:v>
                </c:pt>
                <c:pt idx="3">
                  <c:v>高齢者の福祉</c:v>
                </c:pt>
                <c:pt idx="4">
                  <c:v>風水害などへの災害対策</c:v>
                </c:pt>
                <c:pt idx="5">
                  <c:v>職員数の見直しや職員給与の適正化の取組</c:v>
                </c:pt>
                <c:pt idx="6">
                  <c:v>市内工業・商業などの活力</c:v>
                </c:pt>
                <c:pt idx="7">
                  <c:v>多様な性（性的マイノリティなど）
の理解への取組</c:v>
                </c:pt>
                <c:pt idx="8">
                  <c:v>市内中小企業に対する支援</c:v>
                </c:pt>
                <c:pt idx="9">
                  <c:v>子育て支援サービス</c:v>
                </c:pt>
                <c:pt idx="10">
                  <c:v>小・中学校の教育</c:v>
                </c:pt>
                <c:pt idx="11">
                  <c:v>労働セミナーや就職面接会の開催
など，雇用・就職に向けた取組</c:v>
                </c:pt>
                <c:pt idx="12">
                  <c:v>青少年の非行防止や健全育成対策</c:v>
                </c:pt>
                <c:pt idx="13">
                  <c:v>ひとり親家庭への生活・経済面の支援</c:v>
                </c:pt>
                <c:pt idx="14">
                  <c:v>ホームページの見やすさ</c:v>
                </c:pt>
                <c:pt idx="15">
                  <c:v>公共施設等の総合的な
マネジメントに関する取組</c:v>
                </c:pt>
                <c:pt idx="16">
                  <c:v>行政評価の取組</c:v>
                </c:pt>
                <c:pt idx="17">
                  <c:v>2050年ゼロカーボンシティの
実現に向けた取組</c:v>
                </c:pt>
                <c:pt idx="18">
                  <c:v>公園や遊び場</c:v>
                </c:pt>
                <c:pt idx="19">
                  <c:v>行政サービスのデジタル化の取組</c:v>
                </c:pt>
                <c:pt idx="20">
                  <c:v>支出の節減，収入の確保，
受益者負担の適正化など</c:v>
                </c:pt>
                <c:pt idx="21">
                  <c:v>防犯対策</c:v>
                </c:pt>
                <c:pt idx="22">
                  <c:v>社会生活を営む上で困難をかかえる
子ども・若者への支援</c:v>
                </c:pt>
                <c:pt idx="23">
                  <c:v>自宅周辺の居住環境（バリアフリーや
耐震化など，ハード面の整備）</c:v>
                </c:pt>
                <c:pt idx="24">
                  <c:v>既設道路の維持管理（損傷した
部分の補修，清掃，点検等）</c:v>
                </c:pt>
                <c:pt idx="25">
                  <c:v>道路の整備（新設，拡幅を伴う改良）</c:v>
                </c:pt>
              </c:strCache>
            </c:strRef>
          </c:cat>
          <c:val>
            <c:numRef>
              <c:f>満足度!$V$66:$V$91</c:f>
              <c:numCache>
                <c:formatCode>0.0</c:formatCode>
                <c:ptCount val="26"/>
                <c:pt idx="0">
                  <c:v>2.1</c:v>
                </c:pt>
                <c:pt idx="1">
                  <c:v>2.7</c:v>
                </c:pt>
                <c:pt idx="2">
                  <c:v>2.5</c:v>
                </c:pt>
                <c:pt idx="3">
                  <c:v>3.9</c:v>
                </c:pt>
                <c:pt idx="4">
                  <c:v>4</c:v>
                </c:pt>
                <c:pt idx="5">
                  <c:v>3.8</c:v>
                </c:pt>
                <c:pt idx="6">
                  <c:v>3.6</c:v>
                </c:pt>
                <c:pt idx="7">
                  <c:v>2.7</c:v>
                </c:pt>
                <c:pt idx="8">
                  <c:v>3</c:v>
                </c:pt>
                <c:pt idx="9">
                  <c:v>3</c:v>
                </c:pt>
                <c:pt idx="10">
                  <c:v>3.1</c:v>
                </c:pt>
                <c:pt idx="11">
                  <c:v>2.2999999999999998</c:v>
                </c:pt>
                <c:pt idx="12">
                  <c:v>2.7</c:v>
                </c:pt>
                <c:pt idx="13">
                  <c:v>2.4</c:v>
                </c:pt>
                <c:pt idx="14">
                  <c:v>5.4</c:v>
                </c:pt>
                <c:pt idx="15">
                  <c:v>3.6</c:v>
                </c:pt>
                <c:pt idx="16">
                  <c:v>3</c:v>
                </c:pt>
                <c:pt idx="17">
                  <c:v>3</c:v>
                </c:pt>
                <c:pt idx="18">
                  <c:v>6.8</c:v>
                </c:pt>
                <c:pt idx="19">
                  <c:v>4.8</c:v>
                </c:pt>
                <c:pt idx="20">
                  <c:v>4</c:v>
                </c:pt>
                <c:pt idx="21">
                  <c:v>5.4</c:v>
                </c:pt>
                <c:pt idx="22">
                  <c:v>3.1</c:v>
                </c:pt>
                <c:pt idx="23">
                  <c:v>8.6999999999999993</c:v>
                </c:pt>
                <c:pt idx="24">
                  <c:v>9.8000000000000007</c:v>
                </c:pt>
                <c:pt idx="25">
                  <c:v>12.4</c:v>
                </c:pt>
              </c:numCache>
            </c:numRef>
          </c:val>
          <c:extLst>
            <c:ext xmlns:c16="http://schemas.microsoft.com/office/drawing/2014/chart" uri="{C3380CC4-5D6E-409C-BE32-E72D297353CC}">
              <c16:uniqueId val="{00000003-2D90-44DE-BB4B-8A5B41AC78A7}"/>
            </c:ext>
          </c:extLst>
        </c:ser>
        <c:ser>
          <c:idx val="4"/>
          <c:order val="4"/>
          <c:tx>
            <c:strRef>
              <c:f>満足度!$W$65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満足度!$R$66:$R$91</c:f>
              <c:strCache>
                <c:ptCount val="26"/>
                <c:pt idx="0">
                  <c:v>民間活力の活用の推進など簡素で
効率的な組織づくりの取組</c:v>
                </c:pt>
                <c:pt idx="1">
                  <c:v>共生社会の充実・パラハート
ちょうふの取組</c:v>
                </c:pt>
                <c:pt idx="2">
                  <c:v>女性の社会参加・参画</c:v>
                </c:pt>
                <c:pt idx="3">
                  <c:v>高齢者の福祉</c:v>
                </c:pt>
                <c:pt idx="4">
                  <c:v>風水害などへの災害対策</c:v>
                </c:pt>
                <c:pt idx="5">
                  <c:v>職員数の見直しや職員給与の適正化の取組</c:v>
                </c:pt>
                <c:pt idx="6">
                  <c:v>市内工業・商業などの活力</c:v>
                </c:pt>
                <c:pt idx="7">
                  <c:v>多様な性（性的マイノリティなど）
の理解への取組</c:v>
                </c:pt>
                <c:pt idx="8">
                  <c:v>市内中小企業に対する支援</c:v>
                </c:pt>
                <c:pt idx="9">
                  <c:v>子育て支援サービス</c:v>
                </c:pt>
                <c:pt idx="10">
                  <c:v>小・中学校の教育</c:v>
                </c:pt>
                <c:pt idx="11">
                  <c:v>労働セミナーや就職面接会の開催
など，雇用・就職に向けた取組</c:v>
                </c:pt>
                <c:pt idx="12">
                  <c:v>青少年の非行防止や健全育成対策</c:v>
                </c:pt>
                <c:pt idx="13">
                  <c:v>ひとり親家庭への生活・経済面の支援</c:v>
                </c:pt>
                <c:pt idx="14">
                  <c:v>ホームページの見やすさ</c:v>
                </c:pt>
                <c:pt idx="15">
                  <c:v>公共施設等の総合的な
マネジメントに関する取組</c:v>
                </c:pt>
                <c:pt idx="16">
                  <c:v>行政評価の取組</c:v>
                </c:pt>
                <c:pt idx="17">
                  <c:v>2050年ゼロカーボンシティの
実現に向けた取組</c:v>
                </c:pt>
                <c:pt idx="18">
                  <c:v>公園や遊び場</c:v>
                </c:pt>
                <c:pt idx="19">
                  <c:v>行政サービスのデジタル化の取組</c:v>
                </c:pt>
                <c:pt idx="20">
                  <c:v>支出の節減，収入の確保，
受益者負担の適正化など</c:v>
                </c:pt>
                <c:pt idx="21">
                  <c:v>防犯対策</c:v>
                </c:pt>
                <c:pt idx="22">
                  <c:v>社会生活を営む上で困難をかかえる
子ども・若者への支援</c:v>
                </c:pt>
                <c:pt idx="23">
                  <c:v>自宅周辺の居住環境（バリアフリーや
耐震化など，ハード面の整備）</c:v>
                </c:pt>
                <c:pt idx="24">
                  <c:v>既設道路の維持管理（損傷した
部分の補修，清掃，点検等）</c:v>
                </c:pt>
                <c:pt idx="25">
                  <c:v>道路の整備（新設，拡幅を伴う改良）</c:v>
                </c:pt>
              </c:strCache>
            </c:strRef>
          </c:cat>
          <c:val>
            <c:numRef>
              <c:f>満足度!$W$66:$W$91</c:f>
              <c:numCache>
                <c:formatCode>0.0</c:formatCode>
                <c:ptCount val="26"/>
                <c:pt idx="0">
                  <c:v>12.6</c:v>
                </c:pt>
                <c:pt idx="1">
                  <c:v>13.3</c:v>
                </c:pt>
                <c:pt idx="2">
                  <c:v>11.6</c:v>
                </c:pt>
                <c:pt idx="3">
                  <c:v>8.3000000000000007</c:v>
                </c:pt>
                <c:pt idx="4">
                  <c:v>7</c:v>
                </c:pt>
                <c:pt idx="5">
                  <c:v>11.8</c:v>
                </c:pt>
                <c:pt idx="6">
                  <c:v>9.5</c:v>
                </c:pt>
                <c:pt idx="7">
                  <c:v>12.6</c:v>
                </c:pt>
                <c:pt idx="8">
                  <c:v>12.8</c:v>
                </c:pt>
                <c:pt idx="9">
                  <c:v>15.2</c:v>
                </c:pt>
                <c:pt idx="10">
                  <c:v>15.3</c:v>
                </c:pt>
                <c:pt idx="11">
                  <c:v>13.6</c:v>
                </c:pt>
                <c:pt idx="12">
                  <c:v>16</c:v>
                </c:pt>
                <c:pt idx="13">
                  <c:v>16.399999999999999</c:v>
                </c:pt>
                <c:pt idx="14">
                  <c:v>10.199999999999999</c:v>
                </c:pt>
                <c:pt idx="15">
                  <c:v>13.8</c:v>
                </c:pt>
                <c:pt idx="16">
                  <c:v>14.4</c:v>
                </c:pt>
                <c:pt idx="17">
                  <c:v>11.4</c:v>
                </c:pt>
                <c:pt idx="18">
                  <c:v>6.3</c:v>
                </c:pt>
                <c:pt idx="19">
                  <c:v>12.2</c:v>
                </c:pt>
                <c:pt idx="20">
                  <c:v>13.8</c:v>
                </c:pt>
                <c:pt idx="21">
                  <c:v>6.9</c:v>
                </c:pt>
                <c:pt idx="22">
                  <c:v>15.5</c:v>
                </c:pt>
                <c:pt idx="23">
                  <c:v>5.6</c:v>
                </c:pt>
                <c:pt idx="24">
                  <c:v>5.5</c:v>
                </c:pt>
                <c:pt idx="25">
                  <c:v>5</c:v>
                </c:pt>
              </c:numCache>
            </c:numRef>
          </c:val>
          <c:extLst>
            <c:ext xmlns:c16="http://schemas.microsoft.com/office/drawing/2014/chart" uri="{C3380CC4-5D6E-409C-BE32-E72D297353CC}">
              <c16:uniqueId val="{00000004-2D90-44DE-BB4B-8A5B41AC78A7}"/>
            </c:ext>
          </c:extLst>
        </c:ser>
        <c:dLbls>
          <c:showLegendKey val="0"/>
          <c:showVal val="0"/>
          <c:showCatName val="0"/>
          <c:showSerName val="0"/>
          <c:showPercent val="0"/>
          <c:showBubbleSize val="0"/>
        </c:dLbls>
        <c:gapWidth val="5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363835899956965"/>
          <c:w val="0.65992344907390688"/>
          <c:h val="0.71911566007066685"/>
        </c:manualLayout>
      </c:layout>
      <c:barChart>
        <c:barDir val="bar"/>
        <c:grouping val="percentStacked"/>
        <c:varyColors val="0"/>
        <c:ser>
          <c:idx val="0"/>
          <c:order val="0"/>
          <c:tx>
            <c:strRef>
              <c:f>分野別優先度!$R$23</c:f>
              <c:strCache>
                <c:ptCount val="1"/>
                <c:pt idx="0">
                  <c:v>最優先かつ重点的に
取り組むべきである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分野別優先度!$Q$24:$Q$28</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分野別優先度!$R$24:$R$28</c:f>
              <c:numCache>
                <c:formatCode>0.0</c:formatCode>
                <c:ptCount val="5"/>
                <c:pt idx="0">
                  <c:v>20</c:v>
                </c:pt>
                <c:pt idx="1">
                  <c:v>13.6</c:v>
                </c:pt>
                <c:pt idx="2">
                  <c:v>18.3</c:v>
                </c:pt>
                <c:pt idx="3">
                  <c:v>11.9</c:v>
                </c:pt>
                <c:pt idx="4">
                  <c:v>16.5</c:v>
                </c:pt>
              </c:numCache>
            </c:numRef>
          </c:val>
          <c:extLst>
            <c:ext xmlns:c16="http://schemas.microsoft.com/office/drawing/2014/chart" uri="{C3380CC4-5D6E-409C-BE32-E72D297353CC}">
              <c16:uniqueId val="{00000000-39D5-4118-B655-A00CBF4B65E1}"/>
            </c:ext>
          </c:extLst>
        </c:ser>
        <c:ser>
          <c:idx val="1"/>
          <c:order val="1"/>
          <c:tx>
            <c:strRef>
              <c:f>分野別優先度!$S$23</c:f>
              <c:strCache>
                <c:ptCount val="1"/>
                <c:pt idx="0">
                  <c:v>優先して取り組む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分野別優先度!$Q$24:$Q$28</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分野別優先度!$S$24:$S$28</c:f>
              <c:numCache>
                <c:formatCode>0.0</c:formatCode>
                <c:ptCount val="5"/>
                <c:pt idx="0">
                  <c:v>31.2</c:v>
                </c:pt>
                <c:pt idx="1">
                  <c:v>31.1</c:v>
                </c:pt>
                <c:pt idx="2">
                  <c:v>32.1</c:v>
                </c:pt>
                <c:pt idx="3">
                  <c:v>32.700000000000003</c:v>
                </c:pt>
                <c:pt idx="4">
                  <c:v>35.5</c:v>
                </c:pt>
              </c:numCache>
            </c:numRef>
          </c:val>
          <c:extLst>
            <c:ext xmlns:c16="http://schemas.microsoft.com/office/drawing/2014/chart" uri="{C3380CC4-5D6E-409C-BE32-E72D297353CC}">
              <c16:uniqueId val="{00000001-39D5-4118-B655-A00CBF4B65E1}"/>
            </c:ext>
          </c:extLst>
        </c:ser>
        <c:ser>
          <c:idx val="2"/>
          <c:order val="2"/>
          <c:tx>
            <c:strRef>
              <c:f>分野別優先度!$T$23</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分野別優先度!$Q$24:$Q$28</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分野別優先度!$T$24:$T$28</c:f>
              <c:numCache>
                <c:formatCode>0.0</c:formatCode>
                <c:ptCount val="5"/>
                <c:pt idx="0">
                  <c:v>29.4</c:v>
                </c:pt>
                <c:pt idx="1">
                  <c:v>34.700000000000003</c:v>
                </c:pt>
                <c:pt idx="2">
                  <c:v>31.2</c:v>
                </c:pt>
                <c:pt idx="3">
                  <c:v>36.4</c:v>
                </c:pt>
                <c:pt idx="4">
                  <c:v>29.3</c:v>
                </c:pt>
              </c:numCache>
            </c:numRef>
          </c:val>
          <c:extLst>
            <c:ext xmlns:c16="http://schemas.microsoft.com/office/drawing/2014/chart" uri="{C3380CC4-5D6E-409C-BE32-E72D297353CC}">
              <c16:uniqueId val="{00000002-39D5-4118-B655-A00CBF4B65E1}"/>
            </c:ext>
          </c:extLst>
        </c:ser>
        <c:ser>
          <c:idx val="3"/>
          <c:order val="3"/>
          <c:tx>
            <c:strRef>
              <c:f>分野別優先度!$U$23</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分野別優先度!$Q$24:$Q$28</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分野別優先度!$U$24:$U$28</c:f>
              <c:numCache>
                <c:formatCode>0.0</c:formatCode>
                <c:ptCount val="5"/>
                <c:pt idx="0">
                  <c:v>2.2999999999999998</c:v>
                </c:pt>
                <c:pt idx="1">
                  <c:v>3</c:v>
                </c:pt>
                <c:pt idx="2">
                  <c:v>1.5</c:v>
                </c:pt>
                <c:pt idx="3">
                  <c:v>2.2999999999999998</c:v>
                </c:pt>
                <c:pt idx="4">
                  <c:v>2.6</c:v>
                </c:pt>
              </c:numCache>
            </c:numRef>
          </c:val>
          <c:extLst>
            <c:ext xmlns:c16="http://schemas.microsoft.com/office/drawing/2014/chart" uri="{C3380CC4-5D6E-409C-BE32-E72D297353CC}">
              <c16:uniqueId val="{00000003-39D5-4118-B655-A00CBF4B65E1}"/>
            </c:ext>
          </c:extLst>
        </c:ser>
        <c:ser>
          <c:idx val="4"/>
          <c:order val="4"/>
          <c:tx>
            <c:strRef>
              <c:f>分野別優先度!$V$23</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分野別優先度!$Q$24:$Q$28</c:f>
              <c:strCache>
                <c:ptCount val="5"/>
                <c:pt idx="0">
                  <c:v>子育て支援サービス</c:v>
                </c:pt>
                <c:pt idx="1">
                  <c:v>ひとり親家庭への生活・経済面の支援</c:v>
                </c:pt>
                <c:pt idx="2">
                  <c:v>小・中学校の教育</c:v>
                </c:pt>
                <c:pt idx="3">
                  <c:v>青少年の非行防止や健全育成対策</c:v>
                </c:pt>
                <c:pt idx="4">
                  <c:v>社会生活を営む上で困難をかかえる
子ども・若者への支援</c:v>
                </c:pt>
              </c:strCache>
            </c:strRef>
          </c:cat>
          <c:val>
            <c:numRef>
              <c:f>分野別優先度!$V$24:$V$28</c:f>
              <c:numCache>
                <c:formatCode>0.0</c:formatCode>
                <c:ptCount val="5"/>
                <c:pt idx="0">
                  <c:v>17</c:v>
                </c:pt>
                <c:pt idx="1">
                  <c:v>17.600000000000001</c:v>
                </c:pt>
                <c:pt idx="2">
                  <c:v>17</c:v>
                </c:pt>
                <c:pt idx="3">
                  <c:v>16.600000000000001</c:v>
                </c:pt>
                <c:pt idx="4">
                  <c:v>16</c:v>
                </c:pt>
              </c:numCache>
            </c:numRef>
          </c:val>
          <c:extLst>
            <c:ext xmlns:c16="http://schemas.microsoft.com/office/drawing/2014/chart" uri="{C3380CC4-5D6E-409C-BE32-E72D297353CC}">
              <c16:uniqueId val="{00000004-39D5-4118-B655-A00CBF4B65E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分野別優先度!$R$23</c:f>
              <c:strCache>
                <c:ptCount val="1"/>
                <c:pt idx="0">
                  <c:v>最優先かつ重点的に
取り組むべきである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3FF-4468-9824-55988A6051B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3FF-4468-9824-55988A6051B0}"/>
                </c:ext>
              </c:extLst>
            </c:dLbl>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分野別優先度!$Q$22</c:f>
              <c:strCache>
                <c:ptCount val="1"/>
                <c:pt idx="0">
                  <c:v>凡例</c:v>
                </c:pt>
              </c:strCache>
            </c:strRef>
          </c:cat>
          <c:val>
            <c:numRef>
              <c:f>分野別優先度!$R$22</c:f>
              <c:numCache>
                <c:formatCode>General</c:formatCode>
                <c:ptCount val="1"/>
                <c:pt idx="0">
                  <c:v>1</c:v>
                </c:pt>
              </c:numCache>
            </c:numRef>
          </c:val>
          <c:extLst>
            <c:ext xmlns:c16="http://schemas.microsoft.com/office/drawing/2014/chart" uri="{C3380CC4-5D6E-409C-BE32-E72D297353CC}">
              <c16:uniqueId val="{00000002-73FF-4468-9824-55988A6051B0}"/>
            </c:ext>
          </c:extLst>
        </c:ser>
        <c:ser>
          <c:idx val="1"/>
          <c:order val="1"/>
          <c:tx>
            <c:strRef>
              <c:f>分野別優先度!$S$23</c:f>
              <c:strCache>
                <c:ptCount val="1"/>
                <c:pt idx="0">
                  <c:v>優先して取り組む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3FF-4468-9824-55988A6051B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分野別優先度!$Q$22</c:f>
              <c:strCache>
                <c:ptCount val="1"/>
                <c:pt idx="0">
                  <c:v>凡例</c:v>
                </c:pt>
              </c:strCache>
            </c:strRef>
          </c:cat>
          <c:val>
            <c:numRef>
              <c:f>分野別優先度!$S$22</c:f>
              <c:numCache>
                <c:formatCode>General</c:formatCode>
                <c:ptCount val="1"/>
                <c:pt idx="0">
                  <c:v>1</c:v>
                </c:pt>
              </c:numCache>
            </c:numRef>
          </c:val>
          <c:extLst>
            <c:ext xmlns:c16="http://schemas.microsoft.com/office/drawing/2014/chart" uri="{C3380CC4-5D6E-409C-BE32-E72D297353CC}">
              <c16:uniqueId val="{00000004-73FF-4468-9824-55988A6051B0}"/>
            </c:ext>
          </c:extLst>
        </c:ser>
        <c:ser>
          <c:idx val="2"/>
          <c:order val="2"/>
          <c:tx>
            <c:strRef>
              <c:f>分野別優先度!$T$23</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73FF-4468-9824-55988A6051B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分野別優先度!$Q$22</c:f>
              <c:strCache>
                <c:ptCount val="1"/>
                <c:pt idx="0">
                  <c:v>凡例</c:v>
                </c:pt>
              </c:strCache>
            </c:strRef>
          </c:cat>
          <c:val>
            <c:numRef>
              <c:f>分野別優先度!$T$22</c:f>
              <c:numCache>
                <c:formatCode>General</c:formatCode>
                <c:ptCount val="1"/>
                <c:pt idx="0">
                  <c:v>1</c:v>
                </c:pt>
              </c:numCache>
            </c:numRef>
          </c:val>
          <c:extLst>
            <c:ext xmlns:c16="http://schemas.microsoft.com/office/drawing/2014/chart" uri="{C3380CC4-5D6E-409C-BE32-E72D297353CC}">
              <c16:uniqueId val="{00000007-73FF-4468-9824-55988A6051B0}"/>
            </c:ext>
          </c:extLst>
        </c:ser>
        <c:ser>
          <c:idx val="3"/>
          <c:order val="3"/>
          <c:tx>
            <c:strRef>
              <c:f>分野別優先度!$U$23</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分野別優先度!$Q$22</c:f>
              <c:strCache>
                <c:ptCount val="1"/>
                <c:pt idx="0">
                  <c:v>凡例</c:v>
                </c:pt>
              </c:strCache>
            </c:strRef>
          </c:cat>
          <c:val>
            <c:numRef>
              <c:f>分野別優先度!$U$22</c:f>
              <c:numCache>
                <c:formatCode>General</c:formatCode>
                <c:ptCount val="1"/>
                <c:pt idx="0">
                  <c:v>1</c:v>
                </c:pt>
              </c:numCache>
            </c:numRef>
          </c:val>
          <c:extLst>
            <c:ext xmlns:c16="http://schemas.microsoft.com/office/drawing/2014/chart" uri="{C3380CC4-5D6E-409C-BE32-E72D297353CC}">
              <c16:uniqueId val="{00000008-73FF-4468-9824-55988A6051B0}"/>
            </c:ext>
          </c:extLst>
        </c:ser>
        <c:ser>
          <c:idx val="4"/>
          <c:order val="4"/>
          <c:tx>
            <c:strRef>
              <c:f>分野別優先度!$V$23</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73FF-4468-9824-55988A6051B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分野別優先度!$Q$22</c:f>
              <c:strCache>
                <c:ptCount val="1"/>
                <c:pt idx="0">
                  <c:v>凡例</c:v>
                </c:pt>
              </c:strCache>
            </c:strRef>
          </c:cat>
          <c:val>
            <c:numRef>
              <c:f>分野別優先度!$V$22</c:f>
              <c:numCache>
                <c:formatCode>General</c:formatCode>
                <c:ptCount val="1"/>
                <c:pt idx="0">
                  <c:v>1</c:v>
                </c:pt>
              </c:numCache>
            </c:numRef>
          </c:val>
          <c:extLst>
            <c:ext xmlns:c16="http://schemas.microsoft.com/office/drawing/2014/chart" uri="{C3380CC4-5D6E-409C-BE32-E72D297353CC}">
              <c16:uniqueId val="{0000000B-73FF-4468-9824-55988A6051B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0702584174139549"/>
          <c:w val="0.65992344907390688"/>
          <c:h val="0.75091985481528789"/>
        </c:manualLayout>
      </c:layout>
      <c:barChart>
        <c:barDir val="bar"/>
        <c:grouping val="percentStacked"/>
        <c:varyColors val="0"/>
        <c:ser>
          <c:idx val="0"/>
          <c:order val="0"/>
          <c:tx>
            <c:strRef>
              <c:f>分野別優先度!$R$44</c:f>
              <c:strCache>
                <c:ptCount val="1"/>
                <c:pt idx="0">
                  <c:v>最優先かつ重点的に
取り組むべきである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分野別優先度!$Q$45:$Q$50</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分野別優先度!$R$45:$R$50</c:f>
              <c:numCache>
                <c:formatCode>0.0</c:formatCode>
                <c:ptCount val="6"/>
                <c:pt idx="0">
                  <c:v>14.6</c:v>
                </c:pt>
                <c:pt idx="1">
                  <c:v>11.1</c:v>
                </c:pt>
                <c:pt idx="2">
                  <c:v>6.3</c:v>
                </c:pt>
                <c:pt idx="3">
                  <c:v>11.7</c:v>
                </c:pt>
                <c:pt idx="4">
                  <c:v>15.9</c:v>
                </c:pt>
                <c:pt idx="5">
                  <c:v>3.5</c:v>
                </c:pt>
              </c:numCache>
            </c:numRef>
          </c:val>
          <c:extLst>
            <c:ext xmlns:c16="http://schemas.microsoft.com/office/drawing/2014/chart" uri="{C3380CC4-5D6E-409C-BE32-E72D297353CC}">
              <c16:uniqueId val="{00000000-21A3-4E04-AC9E-881BBAFAA114}"/>
            </c:ext>
          </c:extLst>
        </c:ser>
        <c:ser>
          <c:idx val="1"/>
          <c:order val="1"/>
          <c:tx>
            <c:strRef>
              <c:f>分野別優先度!$S$44</c:f>
              <c:strCache>
                <c:ptCount val="1"/>
                <c:pt idx="0">
                  <c:v>優先して取り組む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分野別優先度!$Q$45:$Q$50</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分野別優先度!$S$45:$S$50</c:f>
              <c:numCache>
                <c:formatCode>0.0</c:formatCode>
                <c:ptCount val="6"/>
                <c:pt idx="0">
                  <c:v>32.9</c:v>
                </c:pt>
                <c:pt idx="1">
                  <c:v>32.9</c:v>
                </c:pt>
                <c:pt idx="2">
                  <c:v>27.4</c:v>
                </c:pt>
                <c:pt idx="3">
                  <c:v>26.3</c:v>
                </c:pt>
                <c:pt idx="4">
                  <c:v>30.8</c:v>
                </c:pt>
                <c:pt idx="5">
                  <c:v>21.7</c:v>
                </c:pt>
              </c:numCache>
            </c:numRef>
          </c:val>
          <c:extLst>
            <c:ext xmlns:c16="http://schemas.microsoft.com/office/drawing/2014/chart" uri="{C3380CC4-5D6E-409C-BE32-E72D297353CC}">
              <c16:uniqueId val="{00000001-21A3-4E04-AC9E-881BBAFAA114}"/>
            </c:ext>
          </c:extLst>
        </c:ser>
        <c:ser>
          <c:idx val="2"/>
          <c:order val="2"/>
          <c:tx>
            <c:strRef>
              <c:f>分野別優先度!$T$44</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分野別優先度!$Q$45:$Q$50</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分野別優先度!$T$45:$T$50</c:f>
              <c:numCache>
                <c:formatCode>0.0</c:formatCode>
                <c:ptCount val="6"/>
                <c:pt idx="0">
                  <c:v>34.5</c:v>
                </c:pt>
                <c:pt idx="1">
                  <c:v>39.1</c:v>
                </c:pt>
                <c:pt idx="2">
                  <c:v>45.9</c:v>
                </c:pt>
                <c:pt idx="3">
                  <c:v>46.7</c:v>
                </c:pt>
                <c:pt idx="4">
                  <c:v>38.6</c:v>
                </c:pt>
                <c:pt idx="5">
                  <c:v>51.7</c:v>
                </c:pt>
              </c:numCache>
            </c:numRef>
          </c:val>
          <c:extLst>
            <c:ext xmlns:c16="http://schemas.microsoft.com/office/drawing/2014/chart" uri="{C3380CC4-5D6E-409C-BE32-E72D297353CC}">
              <c16:uniqueId val="{00000002-21A3-4E04-AC9E-881BBAFAA114}"/>
            </c:ext>
          </c:extLst>
        </c:ser>
        <c:ser>
          <c:idx val="3"/>
          <c:order val="3"/>
          <c:tx>
            <c:strRef>
              <c:f>分野別優先度!$U$44</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分野別優先度!$Q$45:$Q$50</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分野別優先度!$U$45:$U$50</c:f>
              <c:numCache>
                <c:formatCode>0.0</c:formatCode>
                <c:ptCount val="6"/>
                <c:pt idx="0">
                  <c:v>3.6</c:v>
                </c:pt>
                <c:pt idx="1">
                  <c:v>1.8</c:v>
                </c:pt>
                <c:pt idx="2">
                  <c:v>3.4</c:v>
                </c:pt>
                <c:pt idx="3">
                  <c:v>1.8</c:v>
                </c:pt>
                <c:pt idx="4">
                  <c:v>1.1000000000000001</c:v>
                </c:pt>
                <c:pt idx="5">
                  <c:v>5.7</c:v>
                </c:pt>
              </c:numCache>
            </c:numRef>
          </c:val>
          <c:extLst>
            <c:ext xmlns:c16="http://schemas.microsoft.com/office/drawing/2014/chart" uri="{C3380CC4-5D6E-409C-BE32-E72D297353CC}">
              <c16:uniqueId val="{00000003-21A3-4E04-AC9E-881BBAFAA114}"/>
            </c:ext>
          </c:extLst>
        </c:ser>
        <c:ser>
          <c:idx val="4"/>
          <c:order val="4"/>
          <c:tx>
            <c:strRef>
              <c:f>分野別優先度!$V$44</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分野別優先度!$Q$45:$Q$50</c:f>
              <c:strCache>
                <c:ptCount val="6"/>
                <c:pt idx="0">
                  <c:v>高齢者の福祉</c:v>
                </c:pt>
                <c:pt idx="1">
                  <c:v>障害者の福祉</c:v>
                </c:pt>
                <c:pt idx="2">
                  <c:v>労働セミナーや就職面接会の開催
など，雇用・就職に向けた取組</c:v>
                </c:pt>
                <c:pt idx="3">
                  <c:v>健康診断などの保健サービス</c:v>
                </c:pt>
                <c:pt idx="4">
                  <c:v>医療体制の充実</c:v>
                </c:pt>
                <c:pt idx="5">
                  <c:v>共生社会の充実・
パラハートちょうふの取組</c:v>
                </c:pt>
              </c:strCache>
            </c:strRef>
          </c:cat>
          <c:val>
            <c:numRef>
              <c:f>分野別優先度!$V$45:$V$50</c:f>
              <c:numCache>
                <c:formatCode>0.0</c:formatCode>
                <c:ptCount val="6"/>
                <c:pt idx="0">
                  <c:v>14.3</c:v>
                </c:pt>
                <c:pt idx="1">
                  <c:v>15.1</c:v>
                </c:pt>
                <c:pt idx="2">
                  <c:v>17</c:v>
                </c:pt>
                <c:pt idx="3">
                  <c:v>13.6</c:v>
                </c:pt>
                <c:pt idx="4">
                  <c:v>13.6</c:v>
                </c:pt>
                <c:pt idx="5">
                  <c:v>17.399999999999999</c:v>
                </c:pt>
              </c:numCache>
            </c:numRef>
          </c:val>
          <c:extLst>
            <c:ext xmlns:c16="http://schemas.microsoft.com/office/drawing/2014/chart" uri="{C3380CC4-5D6E-409C-BE32-E72D297353CC}">
              <c16:uniqueId val="{00000004-21A3-4E04-AC9E-881BBAFAA114}"/>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分野別優先度!$R$44</c:f>
              <c:strCache>
                <c:ptCount val="1"/>
                <c:pt idx="0">
                  <c:v>最優先かつ重点的に
取り組むべきである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274-418C-AAD1-ABDBA4B9BA5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274-418C-AAD1-ABDBA4B9BA5C}"/>
                </c:ext>
              </c:extLst>
            </c:dLbl>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分野別優先度!$Q$43</c:f>
              <c:strCache>
                <c:ptCount val="1"/>
                <c:pt idx="0">
                  <c:v>凡例</c:v>
                </c:pt>
              </c:strCache>
            </c:strRef>
          </c:cat>
          <c:val>
            <c:numRef>
              <c:f>分野別優先度!$R$43</c:f>
              <c:numCache>
                <c:formatCode>General</c:formatCode>
                <c:ptCount val="1"/>
                <c:pt idx="0">
                  <c:v>1</c:v>
                </c:pt>
              </c:numCache>
            </c:numRef>
          </c:val>
          <c:extLst>
            <c:ext xmlns:c16="http://schemas.microsoft.com/office/drawing/2014/chart" uri="{C3380CC4-5D6E-409C-BE32-E72D297353CC}">
              <c16:uniqueId val="{00000002-1274-418C-AAD1-ABDBA4B9BA5C}"/>
            </c:ext>
          </c:extLst>
        </c:ser>
        <c:ser>
          <c:idx val="1"/>
          <c:order val="1"/>
          <c:tx>
            <c:strRef>
              <c:f>分野別優先度!$S$44</c:f>
              <c:strCache>
                <c:ptCount val="1"/>
                <c:pt idx="0">
                  <c:v>優先して取り組む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274-418C-AAD1-ABDBA4B9BA5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分野別優先度!$Q$43</c:f>
              <c:strCache>
                <c:ptCount val="1"/>
                <c:pt idx="0">
                  <c:v>凡例</c:v>
                </c:pt>
              </c:strCache>
            </c:strRef>
          </c:cat>
          <c:val>
            <c:numRef>
              <c:f>分野別優先度!$S$43</c:f>
              <c:numCache>
                <c:formatCode>General</c:formatCode>
                <c:ptCount val="1"/>
                <c:pt idx="0">
                  <c:v>1</c:v>
                </c:pt>
              </c:numCache>
            </c:numRef>
          </c:val>
          <c:extLst>
            <c:ext xmlns:c16="http://schemas.microsoft.com/office/drawing/2014/chart" uri="{C3380CC4-5D6E-409C-BE32-E72D297353CC}">
              <c16:uniqueId val="{00000004-1274-418C-AAD1-ABDBA4B9BA5C}"/>
            </c:ext>
          </c:extLst>
        </c:ser>
        <c:ser>
          <c:idx val="2"/>
          <c:order val="2"/>
          <c:tx>
            <c:strRef>
              <c:f>分野別優先度!$T$44</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1274-418C-AAD1-ABDBA4B9BA5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分野別優先度!$Q$43</c:f>
              <c:strCache>
                <c:ptCount val="1"/>
                <c:pt idx="0">
                  <c:v>凡例</c:v>
                </c:pt>
              </c:strCache>
            </c:strRef>
          </c:cat>
          <c:val>
            <c:numRef>
              <c:f>分野別優先度!$T$43</c:f>
              <c:numCache>
                <c:formatCode>General</c:formatCode>
                <c:ptCount val="1"/>
                <c:pt idx="0">
                  <c:v>1</c:v>
                </c:pt>
              </c:numCache>
            </c:numRef>
          </c:val>
          <c:extLst>
            <c:ext xmlns:c16="http://schemas.microsoft.com/office/drawing/2014/chart" uri="{C3380CC4-5D6E-409C-BE32-E72D297353CC}">
              <c16:uniqueId val="{00000007-1274-418C-AAD1-ABDBA4B9BA5C}"/>
            </c:ext>
          </c:extLst>
        </c:ser>
        <c:ser>
          <c:idx val="3"/>
          <c:order val="3"/>
          <c:tx>
            <c:strRef>
              <c:f>分野別優先度!$U$44</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分野別優先度!$Q$43</c:f>
              <c:strCache>
                <c:ptCount val="1"/>
                <c:pt idx="0">
                  <c:v>凡例</c:v>
                </c:pt>
              </c:strCache>
            </c:strRef>
          </c:cat>
          <c:val>
            <c:numRef>
              <c:f>分野別優先度!$U$43</c:f>
              <c:numCache>
                <c:formatCode>General</c:formatCode>
                <c:ptCount val="1"/>
                <c:pt idx="0">
                  <c:v>1</c:v>
                </c:pt>
              </c:numCache>
            </c:numRef>
          </c:val>
          <c:extLst>
            <c:ext xmlns:c16="http://schemas.microsoft.com/office/drawing/2014/chart" uri="{C3380CC4-5D6E-409C-BE32-E72D297353CC}">
              <c16:uniqueId val="{00000008-1274-418C-AAD1-ABDBA4B9BA5C}"/>
            </c:ext>
          </c:extLst>
        </c:ser>
        <c:ser>
          <c:idx val="4"/>
          <c:order val="4"/>
          <c:tx>
            <c:strRef>
              <c:f>分野別優先度!$V$44</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1274-418C-AAD1-ABDBA4B9BA5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分野別優先度!$Q$43</c:f>
              <c:strCache>
                <c:ptCount val="1"/>
                <c:pt idx="0">
                  <c:v>凡例</c:v>
                </c:pt>
              </c:strCache>
            </c:strRef>
          </c:cat>
          <c:val>
            <c:numRef>
              <c:f>分野別優先度!$V$43</c:f>
              <c:numCache>
                <c:formatCode>General</c:formatCode>
                <c:ptCount val="1"/>
                <c:pt idx="0">
                  <c:v>1</c:v>
                </c:pt>
              </c:numCache>
            </c:numRef>
          </c:val>
          <c:extLst>
            <c:ext xmlns:c16="http://schemas.microsoft.com/office/drawing/2014/chart" uri="{C3380CC4-5D6E-409C-BE32-E72D297353CC}">
              <c16:uniqueId val="{0000000B-1274-418C-AAD1-ABDBA4B9BA5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7921017513695501"/>
          <c:w val="0.65992344907390688"/>
          <c:h val="0.66486870123844022"/>
        </c:manualLayout>
      </c:layout>
      <c:barChart>
        <c:barDir val="bar"/>
        <c:grouping val="percentStacked"/>
        <c:varyColors val="0"/>
        <c:ser>
          <c:idx val="0"/>
          <c:order val="0"/>
          <c:tx>
            <c:strRef>
              <c:f>分野別優先度!$R$68</c:f>
              <c:strCache>
                <c:ptCount val="1"/>
                <c:pt idx="0">
                  <c:v>最優先かつ重点的に
取り組むべきである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分野別優先度!$Q$69:$Q$72</c:f>
              <c:strCache>
                <c:ptCount val="4"/>
                <c:pt idx="0">
                  <c:v>図書館</c:v>
                </c:pt>
                <c:pt idx="1">
                  <c:v>たづくりを中心とした生涯学習</c:v>
                </c:pt>
                <c:pt idx="2">
                  <c:v>スポーツ振興</c:v>
                </c:pt>
                <c:pt idx="3">
                  <c:v>公民館</c:v>
                </c:pt>
              </c:strCache>
            </c:strRef>
          </c:cat>
          <c:val>
            <c:numRef>
              <c:f>分野別優先度!$R$69:$R$72</c:f>
              <c:numCache>
                <c:formatCode>0.0</c:formatCode>
                <c:ptCount val="4"/>
                <c:pt idx="0">
                  <c:v>5.2</c:v>
                </c:pt>
                <c:pt idx="1">
                  <c:v>2.2999999999999998</c:v>
                </c:pt>
                <c:pt idx="2">
                  <c:v>3.1</c:v>
                </c:pt>
                <c:pt idx="3">
                  <c:v>1.4</c:v>
                </c:pt>
              </c:numCache>
            </c:numRef>
          </c:val>
          <c:extLst>
            <c:ext xmlns:c16="http://schemas.microsoft.com/office/drawing/2014/chart" uri="{C3380CC4-5D6E-409C-BE32-E72D297353CC}">
              <c16:uniqueId val="{00000000-6188-42EF-BD9F-B05370DE520B}"/>
            </c:ext>
          </c:extLst>
        </c:ser>
        <c:ser>
          <c:idx val="1"/>
          <c:order val="1"/>
          <c:tx>
            <c:strRef>
              <c:f>分野別優先度!$S$68</c:f>
              <c:strCache>
                <c:ptCount val="1"/>
                <c:pt idx="0">
                  <c:v>優先して取り組む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分野別優先度!$Q$69:$Q$72</c:f>
              <c:strCache>
                <c:ptCount val="4"/>
                <c:pt idx="0">
                  <c:v>図書館</c:v>
                </c:pt>
                <c:pt idx="1">
                  <c:v>たづくりを中心とした生涯学習</c:v>
                </c:pt>
                <c:pt idx="2">
                  <c:v>スポーツ振興</c:v>
                </c:pt>
                <c:pt idx="3">
                  <c:v>公民館</c:v>
                </c:pt>
              </c:strCache>
            </c:strRef>
          </c:cat>
          <c:val>
            <c:numRef>
              <c:f>分野別優先度!$S$69:$S$72</c:f>
              <c:numCache>
                <c:formatCode>0.0</c:formatCode>
                <c:ptCount val="4"/>
                <c:pt idx="0">
                  <c:v>22.1</c:v>
                </c:pt>
                <c:pt idx="1">
                  <c:v>17.7</c:v>
                </c:pt>
                <c:pt idx="2">
                  <c:v>15.7</c:v>
                </c:pt>
                <c:pt idx="3">
                  <c:v>17.3</c:v>
                </c:pt>
              </c:numCache>
            </c:numRef>
          </c:val>
          <c:extLst>
            <c:ext xmlns:c16="http://schemas.microsoft.com/office/drawing/2014/chart" uri="{C3380CC4-5D6E-409C-BE32-E72D297353CC}">
              <c16:uniqueId val="{00000001-6188-42EF-BD9F-B05370DE520B}"/>
            </c:ext>
          </c:extLst>
        </c:ser>
        <c:ser>
          <c:idx val="2"/>
          <c:order val="2"/>
          <c:tx>
            <c:strRef>
              <c:f>分野別優先度!$T$68</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分野別優先度!$Q$69:$Q$72</c:f>
              <c:strCache>
                <c:ptCount val="4"/>
                <c:pt idx="0">
                  <c:v>図書館</c:v>
                </c:pt>
                <c:pt idx="1">
                  <c:v>たづくりを中心とした生涯学習</c:v>
                </c:pt>
                <c:pt idx="2">
                  <c:v>スポーツ振興</c:v>
                </c:pt>
                <c:pt idx="3">
                  <c:v>公民館</c:v>
                </c:pt>
              </c:strCache>
            </c:strRef>
          </c:cat>
          <c:val>
            <c:numRef>
              <c:f>分野別優先度!$T$69:$T$72</c:f>
              <c:numCache>
                <c:formatCode>0.0</c:formatCode>
                <c:ptCount val="4"/>
                <c:pt idx="0">
                  <c:v>56.9</c:v>
                </c:pt>
                <c:pt idx="1">
                  <c:v>61.7</c:v>
                </c:pt>
                <c:pt idx="2">
                  <c:v>62.5</c:v>
                </c:pt>
                <c:pt idx="3">
                  <c:v>61.7</c:v>
                </c:pt>
              </c:numCache>
            </c:numRef>
          </c:val>
          <c:extLst>
            <c:ext xmlns:c16="http://schemas.microsoft.com/office/drawing/2014/chart" uri="{C3380CC4-5D6E-409C-BE32-E72D297353CC}">
              <c16:uniqueId val="{00000002-6188-42EF-BD9F-B05370DE520B}"/>
            </c:ext>
          </c:extLst>
        </c:ser>
        <c:ser>
          <c:idx val="3"/>
          <c:order val="3"/>
          <c:tx>
            <c:strRef>
              <c:f>分野別優先度!$U$68</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分野別優先度!$Q$69:$Q$72</c:f>
              <c:strCache>
                <c:ptCount val="4"/>
                <c:pt idx="0">
                  <c:v>図書館</c:v>
                </c:pt>
                <c:pt idx="1">
                  <c:v>たづくりを中心とした生涯学習</c:v>
                </c:pt>
                <c:pt idx="2">
                  <c:v>スポーツ振興</c:v>
                </c:pt>
                <c:pt idx="3">
                  <c:v>公民館</c:v>
                </c:pt>
              </c:strCache>
            </c:strRef>
          </c:cat>
          <c:val>
            <c:numRef>
              <c:f>分野別優先度!$U$69:$U$72</c:f>
              <c:numCache>
                <c:formatCode>0.0</c:formatCode>
                <c:ptCount val="4"/>
                <c:pt idx="0">
                  <c:v>2.7</c:v>
                </c:pt>
                <c:pt idx="1">
                  <c:v>3.9</c:v>
                </c:pt>
                <c:pt idx="2">
                  <c:v>4</c:v>
                </c:pt>
                <c:pt idx="3">
                  <c:v>5</c:v>
                </c:pt>
              </c:numCache>
            </c:numRef>
          </c:val>
          <c:extLst>
            <c:ext xmlns:c16="http://schemas.microsoft.com/office/drawing/2014/chart" uri="{C3380CC4-5D6E-409C-BE32-E72D297353CC}">
              <c16:uniqueId val="{00000003-6188-42EF-BD9F-B05370DE520B}"/>
            </c:ext>
          </c:extLst>
        </c:ser>
        <c:ser>
          <c:idx val="4"/>
          <c:order val="4"/>
          <c:tx>
            <c:strRef>
              <c:f>分野別優先度!$V$68</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分野別優先度!$Q$69:$Q$72</c:f>
              <c:strCache>
                <c:ptCount val="4"/>
                <c:pt idx="0">
                  <c:v>図書館</c:v>
                </c:pt>
                <c:pt idx="1">
                  <c:v>たづくりを中心とした生涯学習</c:v>
                </c:pt>
                <c:pt idx="2">
                  <c:v>スポーツ振興</c:v>
                </c:pt>
                <c:pt idx="3">
                  <c:v>公民館</c:v>
                </c:pt>
              </c:strCache>
            </c:strRef>
          </c:cat>
          <c:val>
            <c:numRef>
              <c:f>分野別優先度!$V$69:$V$72</c:f>
              <c:numCache>
                <c:formatCode>0.0</c:formatCode>
                <c:ptCount val="4"/>
                <c:pt idx="0">
                  <c:v>13.1</c:v>
                </c:pt>
                <c:pt idx="1">
                  <c:v>14.4</c:v>
                </c:pt>
                <c:pt idx="2">
                  <c:v>14.7</c:v>
                </c:pt>
                <c:pt idx="3">
                  <c:v>14.6</c:v>
                </c:pt>
              </c:numCache>
            </c:numRef>
          </c:val>
          <c:extLst>
            <c:ext xmlns:c16="http://schemas.microsoft.com/office/drawing/2014/chart" uri="{C3380CC4-5D6E-409C-BE32-E72D297353CC}">
              <c16:uniqueId val="{00000004-6188-42EF-BD9F-B05370DE520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分野別優先度!$R$68</c:f>
              <c:strCache>
                <c:ptCount val="1"/>
                <c:pt idx="0">
                  <c:v>最優先かつ重点的に
取り組むべきである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32D-464D-8379-860D4C955FA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32D-464D-8379-860D4C955FA5}"/>
                </c:ext>
              </c:extLst>
            </c:dLbl>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分野別優先度!$Q$67</c:f>
              <c:strCache>
                <c:ptCount val="1"/>
                <c:pt idx="0">
                  <c:v>凡例</c:v>
                </c:pt>
              </c:strCache>
            </c:strRef>
          </c:cat>
          <c:val>
            <c:numRef>
              <c:f>分野別優先度!$R$67</c:f>
              <c:numCache>
                <c:formatCode>General</c:formatCode>
                <c:ptCount val="1"/>
                <c:pt idx="0">
                  <c:v>1</c:v>
                </c:pt>
              </c:numCache>
            </c:numRef>
          </c:val>
          <c:extLst>
            <c:ext xmlns:c16="http://schemas.microsoft.com/office/drawing/2014/chart" uri="{C3380CC4-5D6E-409C-BE32-E72D297353CC}">
              <c16:uniqueId val="{00000002-B32D-464D-8379-860D4C955FA5}"/>
            </c:ext>
          </c:extLst>
        </c:ser>
        <c:ser>
          <c:idx val="1"/>
          <c:order val="1"/>
          <c:tx>
            <c:strRef>
              <c:f>分野別優先度!$S$68</c:f>
              <c:strCache>
                <c:ptCount val="1"/>
                <c:pt idx="0">
                  <c:v>優先して取り組む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32D-464D-8379-860D4C955FA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分野別優先度!$Q$67</c:f>
              <c:strCache>
                <c:ptCount val="1"/>
                <c:pt idx="0">
                  <c:v>凡例</c:v>
                </c:pt>
              </c:strCache>
            </c:strRef>
          </c:cat>
          <c:val>
            <c:numRef>
              <c:f>分野別優先度!$S$67</c:f>
              <c:numCache>
                <c:formatCode>General</c:formatCode>
                <c:ptCount val="1"/>
                <c:pt idx="0">
                  <c:v>1</c:v>
                </c:pt>
              </c:numCache>
            </c:numRef>
          </c:val>
          <c:extLst>
            <c:ext xmlns:c16="http://schemas.microsoft.com/office/drawing/2014/chart" uri="{C3380CC4-5D6E-409C-BE32-E72D297353CC}">
              <c16:uniqueId val="{00000004-B32D-464D-8379-860D4C955FA5}"/>
            </c:ext>
          </c:extLst>
        </c:ser>
        <c:ser>
          <c:idx val="2"/>
          <c:order val="2"/>
          <c:tx>
            <c:strRef>
              <c:f>分野別優先度!$T$68</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B32D-464D-8379-860D4C955FA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分野別優先度!$Q$67</c:f>
              <c:strCache>
                <c:ptCount val="1"/>
                <c:pt idx="0">
                  <c:v>凡例</c:v>
                </c:pt>
              </c:strCache>
            </c:strRef>
          </c:cat>
          <c:val>
            <c:numRef>
              <c:f>分野別優先度!$T$67</c:f>
              <c:numCache>
                <c:formatCode>General</c:formatCode>
                <c:ptCount val="1"/>
                <c:pt idx="0">
                  <c:v>1</c:v>
                </c:pt>
              </c:numCache>
            </c:numRef>
          </c:val>
          <c:extLst>
            <c:ext xmlns:c16="http://schemas.microsoft.com/office/drawing/2014/chart" uri="{C3380CC4-5D6E-409C-BE32-E72D297353CC}">
              <c16:uniqueId val="{00000007-B32D-464D-8379-860D4C955FA5}"/>
            </c:ext>
          </c:extLst>
        </c:ser>
        <c:ser>
          <c:idx val="3"/>
          <c:order val="3"/>
          <c:tx>
            <c:strRef>
              <c:f>分野別優先度!$U$68</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分野別優先度!$Q$67</c:f>
              <c:strCache>
                <c:ptCount val="1"/>
                <c:pt idx="0">
                  <c:v>凡例</c:v>
                </c:pt>
              </c:strCache>
            </c:strRef>
          </c:cat>
          <c:val>
            <c:numRef>
              <c:f>分野別優先度!$U$67</c:f>
              <c:numCache>
                <c:formatCode>General</c:formatCode>
                <c:ptCount val="1"/>
                <c:pt idx="0">
                  <c:v>1</c:v>
                </c:pt>
              </c:numCache>
            </c:numRef>
          </c:val>
          <c:extLst>
            <c:ext xmlns:c16="http://schemas.microsoft.com/office/drawing/2014/chart" uri="{C3380CC4-5D6E-409C-BE32-E72D297353CC}">
              <c16:uniqueId val="{00000008-B32D-464D-8379-860D4C955FA5}"/>
            </c:ext>
          </c:extLst>
        </c:ser>
        <c:ser>
          <c:idx val="4"/>
          <c:order val="4"/>
          <c:tx>
            <c:strRef>
              <c:f>分野別優先度!$V$68</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B32D-464D-8379-860D4C955FA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分野別優先度!$Q$67</c:f>
              <c:strCache>
                <c:ptCount val="1"/>
                <c:pt idx="0">
                  <c:v>凡例</c:v>
                </c:pt>
              </c:strCache>
            </c:strRef>
          </c:cat>
          <c:val>
            <c:numRef>
              <c:f>分野別優先度!$V$67</c:f>
              <c:numCache>
                <c:formatCode>General</c:formatCode>
                <c:ptCount val="1"/>
                <c:pt idx="0">
                  <c:v>1</c:v>
                </c:pt>
              </c:numCache>
            </c:numRef>
          </c:val>
          <c:extLst>
            <c:ext xmlns:c16="http://schemas.microsoft.com/office/drawing/2014/chart" uri="{C3380CC4-5D6E-409C-BE32-E72D297353CC}">
              <c16:uniqueId val="{0000000B-B32D-464D-8379-860D4C955FA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16429084537440672"/>
          <c:w val="0.65992344907390688"/>
          <c:h val="0.80220192446302918"/>
        </c:manualLayout>
      </c:layout>
      <c:barChart>
        <c:barDir val="bar"/>
        <c:grouping val="percentStacked"/>
        <c:varyColors val="0"/>
        <c:ser>
          <c:idx val="0"/>
          <c:order val="0"/>
          <c:tx>
            <c:strRef>
              <c:f>分野別優先度!$R$107</c:f>
              <c:strCache>
                <c:ptCount val="1"/>
                <c:pt idx="0">
                  <c:v>最優先かつ重点的に
取り組むべきである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分野別優先度!$Q$108:$Q$115</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分野別優先度!$R$108:$R$115</c:f>
              <c:numCache>
                <c:formatCode>0.0</c:formatCode>
                <c:ptCount val="8"/>
                <c:pt idx="0">
                  <c:v>10.4</c:v>
                </c:pt>
                <c:pt idx="1">
                  <c:v>8</c:v>
                </c:pt>
                <c:pt idx="2">
                  <c:v>6.4</c:v>
                </c:pt>
                <c:pt idx="3">
                  <c:v>6.4</c:v>
                </c:pt>
                <c:pt idx="4">
                  <c:v>5.4</c:v>
                </c:pt>
                <c:pt idx="5">
                  <c:v>4.9000000000000004</c:v>
                </c:pt>
                <c:pt idx="6">
                  <c:v>4.3</c:v>
                </c:pt>
                <c:pt idx="7">
                  <c:v>5.6</c:v>
                </c:pt>
              </c:numCache>
            </c:numRef>
          </c:val>
          <c:extLst>
            <c:ext xmlns:c16="http://schemas.microsoft.com/office/drawing/2014/chart" uri="{C3380CC4-5D6E-409C-BE32-E72D297353CC}">
              <c16:uniqueId val="{00000000-D68D-4308-843C-328EEC9B1A15}"/>
            </c:ext>
          </c:extLst>
        </c:ser>
        <c:ser>
          <c:idx val="1"/>
          <c:order val="1"/>
          <c:tx>
            <c:strRef>
              <c:f>分野別優先度!$S$107</c:f>
              <c:strCache>
                <c:ptCount val="1"/>
                <c:pt idx="0">
                  <c:v>優先して取り組む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分野別優先度!$Q$108:$Q$115</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分野別優先度!$S$108:$S$115</c:f>
              <c:numCache>
                <c:formatCode>0.0</c:formatCode>
                <c:ptCount val="8"/>
                <c:pt idx="0">
                  <c:v>24</c:v>
                </c:pt>
                <c:pt idx="1">
                  <c:v>27.2</c:v>
                </c:pt>
                <c:pt idx="2">
                  <c:v>25.2</c:v>
                </c:pt>
                <c:pt idx="3">
                  <c:v>21.8</c:v>
                </c:pt>
                <c:pt idx="4">
                  <c:v>15.6</c:v>
                </c:pt>
                <c:pt idx="5">
                  <c:v>17.5</c:v>
                </c:pt>
                <c:pt idx="6">
                  <c:v>17.2</c:v>
                </c:pt>
                <c:pt idx="7">
                  <c:v>18.600000000000001</c:v>
                </c:pt>
              </c:numCache>
            </c:numRef>
          </c:val>
          <c:extLst>
            <c:ext xmlns:c16="http://schemas.microsoft.com/office/drawing/2014/chart" uri="{C3380CC4-5D6E-409C-BE32-E72D297353CC}">
              <c16:uniqueId val="{00000001-D68D-4308-843C-328EEC9B1A15}"/>
            </c:ext>
          </c:extLst>
        </c:ser>
        <c:ser>
          <c:idx val="2"/>
          <c:order val="2"/>
          <c:tx>
            <c:strRef>
              <c:f>分野別優先度!$T$107</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分野別優先度!$Q$108:$Q$115</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分野別優先度!$T$108:$T$115</c:f>
              <c:numCache>
                <c:formatCode>0.0</c:formatCode>
                <c:ptCount val="8"/>
                <c:pt idx="0">
                  <c:v>48.4</c:v>
                </c:pt>
                <c:pt idx="1">
                  <c:v>46.3</c:v>
                </c:pt>
                <c:pt idx="2">
                  <c:v>48.3</c:v>
                </c:pt>
                <c:pt idx="3">
                  <c:v>54.3</c:v>
                </c:pt>
                <c:pt idx="4">
                  <c:v>57.9</c:v>
                </c:pt>
                <c:pt idx="5">
                  <c:v>56.8</c:v>
                </c:pt>
                <c:pt idx="6">
                  <c:v>59.1</c:v>
                </c:pt>
                <c:pt idx="7">
                  <c:v>56.6</c:v>
                </c:pt>
              </c:numCache>
            </c:numRef>
          </c:val>
          <c:extLst>
            <c:ext xmlns:c16="http://schemas.microsoft.com/office/drawing/2014/chart" uri="{C3380CC4-5D6E-409C-BE32-E72D297353CC}">
              <c16:uniqueId val="{00000002-D68D-4308-843C-328EEC9B1A15}"/>
            </c:ext>
          </c:extLst>
        </c:ser>
        <c:ser>
          <c:idx val="3"/>
          <c:order val="3"/>
          <c:tx>
            <c:strRef>
              <c:f>分野別優先度!$U$107</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分野別優先度!$Q$108:$Q$115</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分野別優先度!$U$108:$U$115</c:f>
              <c:numCache>
                <c:formatCode>0.0</c:formatCode>
                <c:ptCount val="8"/>
                <c:pt idx="0">
                  <c:v>2.8</c:v>
                </c:pt>
                <c:pt idx="1">
                  <c:v>2.2000000000000002</c:v>
                </c:pt>
                <c:pt idx="2">
                  <c:v>2.8</c:v>
                </c:pt>
                <c:pt idx="3">
                  <c:v>3</c:v>
                </c:pt>
                <c:pt idx="4">
                  <c:v>7.7</c:v>
                </c:pt>
                <c:pt idx="5">
                  <c:v>6.4</c:v>
                </c:pt>
                <c:pt idx="6">
                  <c:v>5.4</c:v>
                </c:pt>
                <c:pt idx="7">
                  <c:v>4.0999999999999996</c:v>
                </c:pt>
              </c:numCache>
            </c:numRef>
          </c:val>
          <c:extLst>
            <c:ext xmlns:c16="http://schemas.microsoft.com/office/drawing/2014/chart" uri="{C3380CC4-5D6E-409C-BE32-E72D297353CC}">
              <c16:uniqueId val="{00000003-D68D-4308-843C-328EEC9B1A15}"/>
            </c:ext>
          </c:extLst>
        </c:ser>
        <c:ser>
          <c:idx val="4"/>
          <c:order val="4"/>
          <c:tx>
            <c:strRef>
              <c:f>分野別優先度!$V$107</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分野別優先度!$Q$108:$Q$115</c:f>
              <c:strCache>
                <c:ptCount val="8"/>
                <c:pt idx="0">
                  <c:v>日常の買い物の便利さ</c:v>
                </c:pt>
                <c:pt idx="1">
                  <c:v>市内工業・商業などの活力</c:v>
                </c:pt>
                <c:pt idx="2">
                  <c:v>市内中小企業に対する支援</c:v>
                </c:pt>
                <c:pt idx="3">
                  <c:v>深大寺などの地域資源を
生かした観光振興</c:v>
                </c:pt>
                <c:pt idx="4">
                  <c:v>調布花火</c:v>
                </c:pt>
                <c:pt idx="5">
                  <c:v>「映画のまち調布（映画・映像を“つくる・
楽しむ・学ぶ”まち）」を進める取組</c:v>
                </c:pt>
                <c:pt idx="6">
                  <c:v>グリーンホール・たづくり・せんがわ
劇場などを中心とした文化芸術活動</c:v>
                </c:pt>
                <c:pt idx="7">
                  <c:v>歴史・文化財の保存や継承</c:v>
                </c:pt>
              </c:strCache>
            </c:strRef>
          </c:cat>
          <c:val>
            <c:numRef>
              <c:f>分野別優先度!$V$108:$V$115</c:f>
              <c:numCache>
                <c:formatCode>0.0</c:formatCode>
                <c:ptCount val="8"/>
                <c:pt idx="0">
                  <c:v>14.4</c:v>
                </c:pt>
                <c:pt idx="1">
                  <c:v>16.3</c:v>
                </c:pt>
                <c:pt idx="2">
                  <c:v>17.3</c:v>
                </c:pt>
                <c:pt idx="3">
                  <c:v>14.5</c:v>
                </c:pt>
                <c:pt idx="4">
                  <c:v>13.4</c:v>
                </c:pt>
                <c:pt idx="5">
                  <c:v>14.4</c:v>
                </c:pt>
                <c:pt idx="6">
                  <c:v>14</c:v>
                </c:pt>
                <c:pt idx="7">
                  <c:v>15</c:v>
                </c:pt>
              </c:numCache>
            </c:numRef>
          </c:val>
          <c:extLst>
            <c:ext xmlns:c16="http://schemas.microsoft.com/office/drawing/2014/chart" uri="{C3380CC4-5D6E-409C-BE32-E72D297353CC}">
              <c16:uniqueId val="{00000004-D68D-4308-843C-328EEC9B1A1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分野別優先度!$R$107</c:f>
              <c:strCache>
                <c:ptCount val="1"/>
                <c:pt idx="0">
                  <c:v>最優先かつ重点的に
取り組むべきである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93B-4FED-932C-93B1C0939B8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93B-4FED-932C-93B1C0939B8D}"/>
                </c:ext>
              </c:extLst>
            </c:dLbl>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分野別優先度!$Q$106</c:f>
              <c:strCache>
                <c:ptCount val="1"/>
                <c:pt idx="0">
                  <c:v>凡例</c:v>
                </c:pt>
              </c:strCache>
            </c:strRef>
          </c:cat>
          <c:val>
            <c:numRef>
              <c:f>分野別優先度!$R$106</c:f>
              <c:numCache>
                <c:formatCode>General</c:formatCode>
                <c:ptCount val="1"/>
                <c:pt idx="0">
                  <c:v>1</c:v>
                </c:pt>
              </c:numCache>
            </c:numRef>
          </c:val>
          <c:extLst>
            <c:ext xmlns:c16="http://schemas.microsoft.com/office/drawing/2014/chart" uri="{C3380CC4-5D6E-409C-BE32-E72D297353CC}">
              <c16:uniqueId val="{00000002-D93B-4FED-932C-93B1C0939B8D}"/>
            </c:ext>
          </c:extLst>
        </c:ser>
        <c:ser>
          <c:idx val="1"/>
          <c:order val="1"/>
          <c:tx>
            <c:strRef>
              <c:f>分野別優先度!$S$107</c:f>
              <c:strCache>
                <c:ptCount val="1"/>
                <c:pt idx="0">
                  <c:v>優先して取り組む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D93B-4FED-932C-93B1C0939B8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分野別優先度!$Q$106</c:f>
              <c:strCache>
                <c:ptCount val="1"/>
                <c:pt idx="0">
                  <c:v>凡例</c:v>
                </c:pt>
              </c:strCache>
            </c:strRef>
          </c:cat>
          <c:val>
            <c:numRef>
              <c:f>分野別優先度!$S$106</c:f>
              <c:numCache>
                <c:formatCode>General</c:formatCode>
                <c:ptCount val="1"/>
                <c:pt idx="0">
                  <c:v>1</c:v>
                </c:pt>
              </c:numCache>
            </c:numRef>
          </c:val>
          <c:extLst>
            <c:ext xmlns:c16="http://schemas.microsoft.com/office/drawing/2014/chart" uri="{C3380CC4-5D6E-409C-BE32-E72D297353CC}">
              <c16:uniqueId val="{00000004-D93B-4FED-932C-93B1C0939B8D}"/>
            </c:ext>
          </c:extLst>
        </c:ser>
        <c:ser>
          <c:idx val="2"/>
          <c:order val="2"/>
          <c:tx>
            <c:strRef>
              <c:f>分野別優先度!$T$107</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D93B-4FED-932C-93B1C0939B8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分野別優先度!$Q$106</c:f>
              <c:strCache>
                <c:ptCount val="1"/>
                <c:pt idx="0">
                  <c:v>凡例</c:v>
                </c:pt>
              </c:strCache>
            </c:strRef>
          </c:cat>
          <c:val>
            <c:numRef>
              <c:f>分野別優先度!$T$106</c:f>
              <c:numCache>
                <c:formatCode>General</c:formatCode>
                <c:ptCount val="1"/>
                <c:pt idx="0">
                  <c:v>1</c:v>
                </c:pt>
              </c:numCache>
            </c:numRef>
          </c:val>
          <c:extLst>
            <c:ext xmlns:c16="http://schemas.microsoft.com/office/drawing/2014/chart" uri="{C3380CC4-5D6E-409C-BE32-E72D297353CC}">
              <c16:uniqueId val="{00000007-D93B-4FED-932C-93B1C0939B8D}"/>
            </c:ext>
          </c:extLst>
        </c:ser>
        <c:ser>
          <c:idx val="3"/>
          <c:order val="3"/>
          <c:tx>
            <c:strRef>
              <c:f>分野別優先度!$U$107</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分野別優先度!$Q$106</c:f>
              <c:strCache>
                <c:ptCount val="1"/>
                <c:pt idx="0">
                  <c:v>凡例</c:v>
                </c:pt>
              </c:strCache>
            </c:strRef>
          </c:cat>
          <c:val>
            <c:numRef>
              <c:f>分野別優先度!$U$106</c:f>
              <c:numCache>
                <c:formatCode>General</c:formatCode>
                <c:ptCount val="1"/>
                <c:pt idx="0">
                  <c:v>1</c:v>
                </c:pt>
              </c:numCache>
            </c:numRef>
          </c:val>
          <c:extLst>
            <c:ext xmlns:c16="http://schemas.microsoft.com/office/drawing/2014/chart" uri="{C3380CC4-5D6E-409C-BE32-E72D297353CC}">
              <c16:uniqueId val="{00000008-D93B-4FED-932C-93B1C0939B8D}"/>
            </c:ext>
          </c:extLst>
        </c:ser>
        <c:ser>
          <c:idx val="4"/>
          <c:order val="4"/>
          <c:tx>
            <c:strRef>
              <c:f>分野別優先度!$V$107</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D93B-4FED-932C-93B1C0939B8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分野別優先度!$Q$106</c:f>
              <c:strCache>
                <c:ptCount val="1"/>
                <c:pt idx="0">
                  <c:v>凡例</c:v>
                </c:pt>
              </c:strCache>
            </c:strRef>
          </c:cat>
          <c:val>
            <c:numRef>
              <c:f>分野別優先度!$V$106</c:f>
              <c:numCache>
                <c:formatCode>General</c:formatCode>
                <c:ptCount val="1"/>
                <c:pt idx="0">
                  <c:v>1</c:v>
                </c:pt>
              </c:numCache>
            </c:numRef>
          </c:val>
          <c:extLst>
            <c:ext xmlns:c16="http://schemas.microsoft.com/office/drawing/2014/chart" uri="{C3380CC4-5D6E-409C-BE32-E72D297353CC}">
              <c16:uniqueId val="{0000000B-D93B-4FED-932C-93B1C0939B8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363835899956965"/>
          <c:w val="0.65992344907390688"/>
          <c:h val="0.71911566007066685"/>
        </c:manualLayout>
      </c:layout>
      <c:barChart>
        <c:barDir val="bar"/>
        <c:grouping val="percentStacked"/>
        <c:varyColors val="0"/>
        <c:ser>
          <c:idx val="0"/>
          <c:order val="0"/>
          <c:tx>
            <c:strRef>
              <c:f>分野別優先度!$R$137</c:f>
              <c:strCache>
                <c:ptCount val="1"/>
                <c:pt idx="0">
                  <c:v>最優先かつ重点的に
取り組むべきである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分野別優先度!$Q$138:$Q$142</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分野別優先度!$R$138:$R$142</c:f>
              <c:numCache>
                <c:formatCode>0.0</c:formatCode>
                <c:ptCount val="5"/>
                <c:pt idx="0">
                  <c:v>10.5</c:v>
                </c:pt>
                <c:pt idx="1">
                  <c:v>8.5</c:v>
                </c:pt>
                <c:pt idx="2">
                  <c:v>15.1</c:v>
                </c:pt>
                <c:pt idx="3">
                  <c:v>16.399999999999999</c:v>
                </c:pt>
                <c:pt idx="4">
                  <c:v>14.5</c:v>
                </c:pt>
              </c:numCache>
            </c:numRef>
          </c:val>
          <c:extLst>
            <c:ext xmlns:c16="http://schemas.microsoft.com/office/drawing/2014/chart" uri="{C3380CC4-5D6E-409C-BE32-E72D297353CC}">
              <c16:uniqueId val="{00000000-6CC2-4AC2-8BA7-8CE2678E7951}"/>
            </c:ext>
          </c:extLst>
        </c:ser>
        <c:ser>
          <c:idx val="1"/>
          <c:order val="1"/>
          <c:tx>
            <c:strRef>
              <c:f>分野別優先度!$S$137</c:f>
              <c:strCache>
                <c:ptCount val="1"/>
                <c:pt idx="0">
                  <c:v>優先して取り組む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分野別優先度!$Q$138:$Q$142</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分野別優先度!$S$138:$S$142</c:f>
              <c:numCache>
                <c:formatCode>0.0</c:formatCode>
                <c:ptCount val="5"/>
                <c:pt idx="0">
                  <c:v>28</c:v>
                </c:pt>
                <c:pt idx="1">
                  <c:v>25.5</c:v>
                </c:pt>
                <c:pt idx="2">
                  <c:v>35.1</c:v>
                </c:pt>
                <c:pt idx="3">
                  <c:v>37.299999999999997</c:v>
                </c:pt>
                <c:pt idx="4">
                  <c:v>38.9</c:v>
                </c:pt>
              </c:numCache>
            </c:numRef>
          </c:val>
          <c:extLst>
            <c:ext xmlns:c16="http://schemas.microsoft.com/office/drawing/2014/chart" uri="{C3380CC4-5D6E-409C-BE32-E72D297353CC}">
              <c16:uniqueId val="{00000001-6CC2-4AC2-8BA7-8CE2678E7951}"/>
            </c:ext>
          </c:extLst>
        </c:ser>
        <c:ser>
          <c:idx val="2"/>
          <c:order val="2"/>
          <c:tx>
            <c:strRef>
              <c:f>分野別優先度!$T$137</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分野別優先度!$Q$138:$Q$142</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分野別優先度!$T$138:$T$142</c:f>
              <c:numCache>
                <c:formatCode>0.0</c:formatCode>
                <c:ptCount val="5"/>
                <c:pt idx="0">
                  <c:v>44.8</c:v>
                </c:pt>
                <c:pt idx="1">
                  <c:v>48.3</c:v>
                </c:pt>
                <c:pt idx="2">
                  <c:v>34.5</c:v>
                </c:pt>
                <c:pt idx="3">
                  <c:v>32.200000000000003</c:v>
                </c:pt>
                <c:pt idx="4">
                  <c:v>33</c:v>
                </c:pt>
              </c:numCache>
            </c:numRef>
          </c:val>
          <c:extLst>
            <c:ext xmlns:c16="http://schemas.microsoft.com/office/drawing/2014/chart" uri="{C3380CC4-5D6E-409C-BE32-E72D297353CC}">
              <c16:uniqueId val="{00000002-6CC2-4AC2-8BA7-8CE2678E7951}"/>
            </c:ext>
          </c:extLst>
        </c:ser>
        <c:ser>
          <c:idx val="3"/>
          <c:order val="3"/>
          <c:tx>
            <c:strRef>
              <c:f>分野別優先度!$U$137</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分野別優先度!$Q$138:$Q$142</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分野別優先度!$U$138:$U$142</c:f>
              <c:numCache>
                <c:formatCode>0.0</c:formatCode>
                <c:ptCount val="5"/>
                <c:pt idx="0">
                  <c:v>2.6</c:v>
                </c:pt>
                <c:pt idx="1">
                  <c:v>3.8</c:v>
                </c:pt>
                <c:pt idx="2">
                  <c:v>1.7</c:v>
                </c:pt>
                <c:pt idx="3">
                  <c:v>1.8</c:v>
                </c:pt>
                <c:pt idx="4">
                  <c:v>1.3</c:v>
                </c:pt>
              </c:numCache>
            </c:numRef>
          </c:val>
          <c:extLst>
            <c:ext xmlns:c16="http://schemas.microsoft.com/office/drawing/2014/chart" uri="{C3380CC4-5D6E-409C-BE32-E72D297353CC}">
              <c16:uniqueId val="{00000003-6CC2-4AC2-8BA7-8CE2678E7951}"/>
            </c:ext>
          </c:extLst>
        </c:ser>
        <c:ser>
          <c:idx val="4"/>
          <c:order val="4"/>
          <c:tx>
            <c:strRef>
              <c:f>分野別優先度!$V$137</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分野別優先度!$Q$138:$Q$142</c:f>
              <c:strCache>
                <c:ptCount val="5"/>
                <c:pt idx="0">
                  <c:v>街並み・景観</c:v>
                </c:pt>
                <c:pt idx="1">
                  <c:v>中心市街地（調布・布田・国領駅
周辺）の活気・にぎわい</c:v>
                </c:pt>
                <c:pt idx="2">
                  <c:v>自宅周辺の居住環境（バリアフリー
や耐震化など，ハード面の整備）</c:v>
                </c:pt>
                <c:pt idx="3">
                  <c:v>道路の整備（新設，拡幅を伴う改良）</c:v>
                </c:pt>
                <c:pt idx="4">
                  <c:v>既設道路の維持管理（損傷した
部分の補修，清掃，点検等）</c:v>
                </c:pt>
              </c:strCache>
            </c:strRef>
          </c:cat>
          <c:val>
            <c:numRef>
              <c:f>分野別優先度!$V$138:$V$142</c:f>
              <c:numCache>
                <c:formatCode>0.0</c:formatCode>
                <c:ptCount val="5"/>
                <c:pt idx="0">
                  <c:v>14</c:v>
                </c:pt>
                <c:pt idx="1">
                  <c:v>13.9</c:v>
                </c:pt>
                <c:pt idx="2">
                  <c:v>13.5</c:v>
                </c:pt>
                <c:pt idx="3">
                  <c:v>12.2</c:v>
                </c:pt>
                <c:pt idx="4">
                  <c:v>12.2</c:v>
                </c:pt>
              </c:numCache>
            </c:numRef>
          </c:val>
          <c:extLst>
            <c:ext xmlns:c16="http://schemas.microsoft.com/office/drawing/2014/chart" uri="{C3380CC4-5D6E-409C-BE32-E72D297353CC}">
              <c16:uniqueId val="{00000004-6CC2-4AC2-8BA7-8CE2678E795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分野別優先度!$R$137</c:f>
              <c:strCache>
                <c:ptCount val="1"/>
                <c:pt idx="0">
                  <c:v>最優先かつ重点的に
取り組むべきである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817-44A3-B87D-3DDE31E331B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817-44A3-B87D-3DDE31E331BC}"/>
                </c:ext>
              </c:extLst>
            </c:dLbl>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分野別優先度!$Q$136</c:f>
              <c:strCache>
                <c:ptCount val="1"/>
                <c:pt idx="0">
                  <c:v>凡例</c:v>
                </c:pt>
              </c:strCache>
            </c:strRef>
          </c:cat>
          <c:val>
            <c:numRef>
              <c:f>分野別優先度!$R$136</c:f>
              <c:numCache>
                <c:formatCode>General</c:formatCode>
                <c:ptCount val="1"/>
                <c:pt idx="0">
                  <c:v>1</c:v>
                </c:pt>
              </c:numCache>
            </c:numRef>
          </c:val>
          <c:extLst>
            <c:ext xmlns:c16="http://schemas.microsoft.com/office/drawing/2014/chart" uri="{C3380CC4-5D6E-409C-BE32-E72D297353CC}">
              <c16:uniqueId val="{00000002-2817-44A3-B87D-3DDE31E331BC}"/>
            </c:ext>
          </c:extLst>
        </c:ser>
        <c:ser>
          <c:idx val="1"/>
          <c:order val="1"/>
          <c:tx>
            <c:strRef>
              <c:f>分野別優先度!$S$137</c:f>
              <c:strCache>
                <c:ptCount val="1"/>
                <c:pt idx="0">
                  <c:v>優先して取り組む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817-44A3-B87D-3DDE31E331B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分野別優先度!$Q$136</c:f>
              <c:strCache>
                <c:ptCount val="1"/>
                <c:pt idx="0">
                  <c:v>凡例</c:v>
                </c:pt>
              </c:strCache>
            </c:strRef>
          </c:cat>
          <c:val>
            <c:numRef>
              <c:f>分野別優先度!$S$136</c:f>
              <c:numCache>
                <c:formatCode>General</c:formatCode>
                <c:ptCount val="1"/>
                <c:pt idx="0">
                  <c:v>1</c:v>
                </c:pt>
              </c:numCache>
            </c:numRef>
          </c:val>
          <c:extLst>
            <c:ext xmlns:c16="http://schemas.microsoft.com/office/drawing/2014/chart" uri="{C3380CC4-5D6E-409C-BE32-E72D297353CC}">
              <c16:uniqueId val="{00000004-2817-44A3-B87D-3DDE31E331BC}"/>
            </c:ext>
          </c:extLst>
        </c:ser>
        <c:ser>
          <c:idx val="2"/>
          <c:order val="2"/>
          <c:tx>
            <c:strRef>
              <c:f>分野別優先度!$T$137</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2817-44A3-B87D-3DDE31E331B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分野別優先度!$Q$136</c:f>
              <c:strCache>
                <c:ptCount val="1"/>
                <c:pt idx="0">
                  <c:v>凡例</c:v>
                </c:pt>
              </c:strCache>
            </c:strRef>
          </c:cat>
          <c:val>
            <c:numRef>
              <c:f>分野別優先度!$T$136</c:f>
              <c:numCache>
                <c:formatCode>General</c:formatCode>
                <c:ptCount val="1"/>
                <c:pt idx="0">
                  <c:v>1</c:v>
                </c:pt>
              </c:numCache>
            </c:numRef>
          </c:val>
          <c:extLst>
            <c:ext xmlns:c16="http://schemas.microsoft.com/office/drawing/2014/chart" uri="{C3380CC4-5D6E-409C-BE32-E72D297353CC}">
              <c16:uniqueId val="{00000007-2817-44A3-B87D-3DDE31E331BC}"/>
            </c:ext>
          </c:extLst>
        </c:ser>
        <c:ser>
          <c:idx val="3"/>
          <c:order val="3"/>
          <c:tx>
            <c:strRef>
              <c:f>分野別優先度!$U$137</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分野別優先度!$Q$136</c:f>
              <c:strCache>
                <c:ptCount val="1"/>
                <c:pt idx="0">
                  <c:v>凡例</c:v>
                </c:pt>
              </c:strCache>
            </c:strRef>
          </c:cat>
          <c:val>
            <c:numRef>
              <c:f>分野別優先度!$U$136</c:f>
              <c:numCache>
                <c:formatCode>General</c:formatCode>
                <c:ptCount val="1"/>
                <c:pt idx="0">
                  <c:v>1</c:v>
                </c:pt>
              </c:numCache>
            </c:numRef>
          </c:val>
          <c:extLst>
            <c:ext xmlns:c16="http://schemas.microsoft.com/office/drawing/2014/chart" uri="{C3380CC4-5D6E-409C-BE32-E72D297353CC}">
              <c16:uniqueId val="{00000008-2817-44A3-B87D-3DDE31E331BC}"/>
            </c:ext>
          </c:extLst>
        </c:ser>
        <c:ser>
          <c:idx val="4"/>
          <c:order val="4"/>
          <c:tx>
            <c:strRef>
              <c:f>分野別優先度!$V$137</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2817-44A3-B87D-3DDE31E331B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分野別優先度!$Q$136</c:f>
              <c:strCache>
                <c:ptCount val="1"/>
                <c:pt idx="0">
                  <c:v>凡例</c:v>
                </c:pt>
              </c:strCache>
            </c:strRef>
          </c:cat>
          <c:val>
            <c:numRef>
              <c:f>分野別優先度!$V$136</c:f>
              <c:numCache>
                <c:formatCode>General</c:formatCode>
                <c:ptCount val="1"/>
                <c:pt idx="0">
                  <c:v>1</c:v>
                </c:pt>
              </c:numCache>
            </c:numRef>
          </c:val>
          <c:extLst>
            <c:ext xmlns:c16="http://schemas.microsoft.com/office/drawing/2014/chart" uri="{C3380CC4-5D6E-409C-BE32-E72D297353CC}">
              <c16:uniqueId val="{0000000B-2817-44A3-B87D-3DDE31E331B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42225178079624E-2"/>
          <c:y val="0.10455587788368559"/>
          <c:w val="0.88638685269150241"/>
          <c:h val="0.81777041027766262"/>
        </c:manualLayout>
      </c:layout>
      <c:barChart>
        <c:barDir val="bar"/>
        <c:grouping val="percentStacked"/>
        <c:varyColors val="0"/>
        <c:ser>
          <c:idx val="0"/>
          <c:order val="0"/>
          <c:tx>
            <c:strRef>
              <c:f>満足度!$S$65</c:f>
              <c:strCache>
                <c:ptCount val="1"/>
                <c:pt idx="0">
                  <c:v>満足している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308-4581-BE3E-4B4D974794B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308-4581-BE3E-4B4D974794B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満足度!$R$64</c:f>
              <c:strCache>
                <c:ptCount val="1"/>
                <c:pt idx="0">
                  <c:v>凡例</c:v>
                </c:pt>
              </c:strCache>
            </c:strRef>
          </c:cat>
          <c:val>
            <c:numRef>
              <c:f>満足度!$S$64</c:f>
              <c:numCache>
                <c:formatCode>General</c:formatCode>
                <c:ptCount val="1"/>
                <c:pt idx="0">
                  <c:v>1</c:v>
                </c:pt>
              </c:numCache>
            </c:numRef>
          </c:val>
          <c:extLst>
            <c:ext xmlns:c16="http://schemas.microsoft.com/office/drawing/2014/chart" uri="{C3380CC4-5D6E-409C-BE32-E72D297353CC}">
              <c16:uniqueId val="{00000002-9308-4581-BE3E-4B4D974794BD}"/>
            </c:ext>
          </c:extLst>
        </c:ser>
        <c:ser>
          <c:idx val="1"/>
          <c:order val="1"/>
          <c:tx>
            <c:strRef>
              <c:f>満足度!$T$65</c:f>
              <c:strCache>
                <c:ptCount val="1"/>
                <c:pt idx="0">
                  <c:v>どちらかと
いえば
満足している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308-4581-BE3E-4B4D974794B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満足度!$R$64</c:f>
              <c:strCache>
                <c:ptCount val="1"/>
                <c:pt idx="0">
                  <c:v>凡例</c:v>
                </c:pt>
              </c:strCache>
            </c:strRef>
          </c:cat>
          <c:val>
            <c:numRef>
              <c:f>満足度!$T$64</c:f>
              <c:numCache>
                <c:formatCode>General</c:formatCode>
                <c:ptCount val="1"/>
                <c:pt idx="0">
                  <c:v>1</c:v>
                </c:pt>
              </c:numCache>
            </c:numRef>
          </c:val>
          <c:extLst>
            <c:ext xmlns:c16="http://schemas.microsoft.com/office/drawing/2014/chart" uri="{C3380CC4-5D6E-409C-BE32-E72D297353CC}">
              <c16:uniqueId val="{00000004-9308-4581-BE3E-4B4D974794BD}"/>
            </c:ext>
          </c:extLst>
        </c:ser>
        <c:ser>
          <c:idx val="2"/>
          <c:order val="2"/>
          <c:tx>
            <c:strRef>
              <c:f>満足度!$U$65</c:f>
              <c:strCache>
                <c:ptCount val="1"/>
                <c:pt idx="0">
                  <c:v>どちらかと
いえば
不満である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9308-4581-BE3E-4B4D974794B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満足度!$R$64</c:f>
              <c:strCache>
                <c:ptCount val="1"/>
                <c:pt idx="0">
                  <c:v>凡例</c:v>
                </c:pt>
              </c:strCache>
            </c:strRef>
          </c:cat>
          <c:val>
            <c:numRef>
              <c:f>満足度!$U$64</c:f>
              <c:numCache>
                <c:formatCode>General</c:formatCode>
                <c:ptCount val="1"/>
                <c:pt idx="0">
                  <c:v>1</c:v>
                </c:pt>
              </c:numCache>
            </c:numRef>
          </c:val>
          <c:extLst>
            <c:ext xmlns:c16="http://schemas.microsoft.com/office/drawing/2014/chart" uri="{C3380CC4-5D6E-409C-BE32-E72D297353CC}">
              <c16:uniqueId val="{00000007-9308-4581-BE3E-4B4D974794BD}"/>
            </c:ext>
          </c:extLst>
        </c:ser>
        <c:ser>
          <c:idx val="3"/>
          <c:order val="3"/>
          <c:tx>
            <c:strRef>
              <c:f>満足度!$V$65</c:f>
              <c:strCache>
                <c:ptCount val="1"/>
                <c:pt idx="0">
                  <c:v>不満である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満足度!$R$64</c:f>
              <c:strCache>
                <c:ptCount val="1"/>
                <c:pt idx="0">
                  <c:v>凡例</c:v>
                </c:pt>
              </c:strCache>
            </c:strRef>
          </c:cat>
          <c:val>
            <c:numRef>
              <c:f>満足度!$V$64</c:f>
              <c:numCache>
                <c:formatCode>General</c:formatCode>
                <c:ptCount val="1"/>
                <c:pt idx="0">
                  <c:v>1</c:v>
                </c:pt>
              </c:numCache>
            </c:numRef>
          </c:val>
          <c:extLst>
            <c:ext xmlns:c16="http://schemas.microsoft.com/office/drawing/2014/chart" uri="{C3380CC4-5D6E-409C-BE32-E72D297353CC}">
              <c16:uniqueId val="{00000008-9308-4581-BE3E-4B4D974794BD}"/>
            </c:ext>
          </c:extLst>
        </c:ser>
        <c:ser>
          <c:idx val="4"/>
          <c:order val="4"/>
          <c:tx>
            <c:strRef>
              <c:f>満足度!$W$65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9308-4581-BE3E-4B4D974794B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満足度!$R$64</c:f>
              <c:strCache>
                <c:ptCount val="1"/>
                <c:pt idx="0">
                  <c:v>凡例</c:v>
                </c:pt>
              </c:strCache>
            </c:strRef>
          </c:cat>
          <c:val>
            <c:numRef>
              <c:f>満足度!$W$64</c:f>
              <c:numCache>
                <c:formatCode>General</c:formatCode>
                <c:ptCount val="1"/>
                <c:pt idx="0">
                  <c:v>1</c:v>
                </c:pt>
              </c:numCache>
            </c:numRef>
          </c:val>
          <c:extLst>
            <c:ext xmlns:c16="http://schemas.microsoft.com/office/drawing/2014/chart" uri="{C3380CC4-5D6E-409C-BE32-E72D297353CC}">
              <c16:uniqueId val="{0000000B-9308-4581-BE3E-4B4D974794B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363835899956965"/>
          <c:w val="0.65992344907390688"/>
          <c:h val="0.71911566007066685"/>
        </c:manualLayout>
      </c:layout>
      <c:barChart>
        <c:barDir val="bar"/>
        <c:grouping val="percentStacked"/>
        <c:varyColors val="0"/>
        <c:ser>
          <c:idx val="0"/>
          <c:order val="0"/>
          <c:tx>
            <c:strRef>
              <c:f>分野別優先度!$R$158</c:f>
              <c:strCache>
                <c:ptCount val="1"/>
                <c:pt idx="0">
                  <c:v>最優先かつ重点的に
取り組むべきである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分野別優先度!$Q$159:$Q$163</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分野別優先度!$R$159:$R$163</c:f>
              <c:numCache>
                <c:formatCode>0.0</c:formatCode>
                <c:ptCount val="5"/>
                <c:pt idx="0">
                  <c:v>9.8000000000000007</c:v>
                </c:pt>
                <c:pt idx="1">
                  <c:v>7.2</c:v>
                </c:pt>
                <c:pt idx="2">
                  <c:v>9.3000000000000007</c:v>
                </c:pt>
                <c:pt idx="3">
                  <c:v>8</c:v>
                </c:pt>
                <c:pt idx="4">
                  <c:v>6.5</c:v>
                </c:pt>
              </c:numCache>
            </c:numRef>
          </c:val>
          <c:extLst>
            <c:ext xmlns:c16="http://schemas.microsoft.com/office/drawing/2014/chart" uri="{C3380CC4-5D6E-409C-BE32-E72D297353CC}">
              <c16:uniqueId val="{00000000-6667-4AEC-97AB-167F4B54451E}"/>
            </c:ext>
          </c:extLst>
        </c:ser>
        <c:ser>
          <c:idx val="1"/>
          <c:order val="1"/>
          <c:tx>
            <c:strRef>
              <c:f>分野別優先度!$S$158</c:f>
              <c:strCache>
                <c:ptCount val="1"/>
                <c:pt idx="0">
                  <c:v>優先して取り組む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分野別優先度!$Q$159:$Q$163</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分野別優先度!$S$159:$S$163</c:f>
              <c:numCache>
                <c:formatCode>0.0</c:formatCode>
                <c:ptCount val="5"/>
                <c:pt idx="0">
                  <c:v>26.7</c:v>
                </c:pt>
                <c:pt idx="1">
                  <c:v>25.2</c:v>
                </c:pt>
                <c:pt idx="2">
                  <c:v>30.6</c:v>
                </c:pt>
                <c:pt idx="3">
                  <c:v>26.1</c:v>
                </c:pt>
                <c:pt idx="4">
                  <c:v>23.4</c:v>
                </c:pt>
              </c:numCache>
            </c:numRef>
          </c:val>
          <c:extLst>
            <c:ext xmlns:c16="http://schemas.microsoft.com/office/drawing/2014/chart" uri="{C3380CC4-5D6E-409C-BE32-E72D297353CC}">
              <c16:uniqueId val="{00000001-6667-4AEC-97AB-167F4B54451E}"/>
            </c:ext>
          </c:extLst>
        </c:ser>
        <c:ser>
          <c:idx val="2"/>
          <c:order val="2"/>
          <c:tx>
            <c:strRef>
              <c:f>分野別優先度!$T$158</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分野別優先度!$Q$159:$Q$163</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分野別優先度!$T$159:$T$163</c:f>
              <c:numCache>
                <c:formatCode>0.0</c:formatCode>
                <c:ptCount val="5"/>
                <c:pt idx="0">
                  <c:v>48.3</c:v>
                </c:pt>
                <c:pt idx="1">
                  <c:v>47.3</c:v>
                </c:pt>
                <c:pt idx="2">
                  <c:v>44.6</c:v>
                </c:pt>
                <c:pt idx="3">
                  <c:v>51.7</c:v>
                </c:pt>
                <c:pt idx="4">
                  <c:v>54.6</c:v>
                </c:pt>
              </c:numCache>
            </c:numRef>
          </c:val>
          <c:extLst>
            <c:ext xmlns:c16="http://schemas.microsoft.com/office/drawing/2014/chart" uri="{C3380CC4-5D6E-409C-BE32-E72D297353CC}">
              <c16:uniqueId val="{00000002-6667-4AEC-97AB-167F4B54451E}"/>
            </c:ext>
          </c:extLst>
        </c:ser>
        <c:ser>
          <c:idx val="3"/>
          <c:order val="3"/>
          <c:tx>
            <c:strRef>
              <c:f>分野別優先度!$U$158</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分野別優先度!$Q$159:$Q$163</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分野別優先度!$U$159:$U$163</c:f>
              <c:numCache>
                <c:formatCode>0.0</c:formatCode>
                <c:ptCount val="5"/>
                <c:pt idx="0">
                  <c:v>1.7</c:v>
                </c:pt>
                <c:pt idx="1">
                  <c:v>4.4000000000000004</c:v>
                </c:pt>
                <c:pt idx="2">
                  <c:v>2.1</c:v>
                </c:pt>
                <c:pt idx="3">
                  <c:v>1.6</c:v>
                </c:pt>
                <c:pt idx="4">
                  <c:v>2.2000000000000002</c:v>
                </c:pt>
              </c:numCache>
            </c:numRef>
          </c:val>
          <c:extLst>
            <c:ext xmlns:c16="http://schemas.microsoft.com/office/drawing/2014/chart" uri="{C3380CC4-5D6E-409C-BE32-E72D297353CC}">
              <c16:uniqueId val="{00000003-6667-4AEC-97AB-167F4B54451E}"/>
            </c:ext>
          </c:extLst>
        </c:ser>
        <c:ser>
          <c:idx val="4"/>
          <c:order val="4"/>
          <c:tx>
            <c:strRef>
              <c:f>分野別優先度!$V$158</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分野別優先度!$Q$159:$Q$163</c:f>
              <c:strCache>
                <c:ptCount val="5"/>
                <c:pt idx="0">
                  <c:v>緑の保全・創出や自然環境の保全</c:v>
                </c:pt>
                <c:pt idx="1">
                  <c:v>2050年ゼロカーボンシティの
実現に向けた取組</c:v>
                </c:pt>
                <c:pt idx="2">
                  <c:v>公園や遊び場</c:v>
                </c:pt>
                <c:pt idx="3">
                  <c:v>ごみ処理やリサイクル</c:v>
                </c:pt>
                <c:pt idx="4">
                  <c:v>生活環境（騒音・悪臭・
野焼きなどへの対策）</c:v>
                </c:pt>
              </c:strCache>
            </c:strRef>
          </c:cat>
          <c:val>
            <c:numRef>
              <c:f>分野別優先度!$V$159:$V$163</c:f>
              <c:numCache>
                <c:formatCode>0.0</c:formatCode>
                <c:ptCount val="5"/>
                <c:pt idx="0">
                  <c:v>13.6</c:v>
                </c:pt>
                <c:pt idx="1">
                  <c:v>16</c:v>
                </c:pt>
                <c:pt idx="2">
                  <c:v>13.5</c:v>
                </c:pt>
                <c:pt idx="3">
                  <c:v>12.6</c:v>
                </c:pt>
                <c:pt idx="4">
                  <c:v>13.2</c:v>
                </c:pt>
              </c:numCache>
            </c:numRef>
          </c:val>
          <c:extLst>
            <c:ext xmlns:c16="http://schemas.microsoft.com/office/drawing/2014/chart" uri="{C3380CC4-5D6E-409C-BE32-E72D297353CC}">
              <c16:uniqueId val="{00000004-6667-4AEC-97AB-167F4B54451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分野別優先度!$R$158</c:f>
              <c:strCache>
                <c:ptCount val="1"/>
                <c:pt idx="0">
                  <c:v>最優先かつ重点的に
取り組むべきである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544-459E-BB34-0BD8FA84B9A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544-459E-BB34-0BD8FA84B9AF}"/>
                </c:ext>
              </c:extLst>
            </c:dLbl>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分野別優先度!$Q$157</c:f>
              <c:strCache>
                <c:ptCount val="1"/>
                <c:pt idx="0">
                  <c:v>凡例</c:v>
                </c:pt>
              </c:strCache>
            </c:strRef>
          </c:cat>
          <c:val>
            <c:numRef>
              <c:f>分野別優先度!$R$157</c:f>
              <c:numCache>
                <c:formatCode>General</c:formatCode>
                <c:ptCount val="1"/>
                <c:pt idx="0">
                  <c:v>1</c:v>
                </c:pt>
              </c:numCache>
            </c:numRef>
          </c:val>
          <c:extLst>
            <c:ext xmlns:c16="http://schemas.microsoft.com/office/drawing/2014/chart" uri="{C3380CC4-5D6E-409C-BE32-E72D297353CC}">
              <c16:uniqueId val="{00000002-7544-459E-BB34-0BD8FA84B9AF}"/>
            </c:ext>
          </c:extLst>
        </c:ser>
        <c:ser>
          <c:idx val="1"/>
          <c:order val="1"/>
          <c:tx>
            <c:strRef>
              <c:f>分野別優先度!$S$158</c:f>
              <c:strCache>
                <c:ptCount val="1"/>
                <c:pt idx="0">
                  <c:v>優先して取り組む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544-459E-BB34-0BD8FA84B9A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分野別優先度!$Q$157</c:f>
              <c:strCache>
                <c:ptCount val="1"/>
                <c:pt idx="0">
                  <c:v>凡例</c:v>
                </c:pt>
              </c:strCache>
            </c:strRef>
          </c:cat>
          <c:val>
            <c:numRef>
              <c:f>分野別優先度!$S$157</c:f>
              <c:numCache>
                <c:formatCode>General</c:formatCode>
                <c:ptCount val="1"/>
                <c:pt idx="0">
                  <c:v>1</c:v>
                </c:pt>
              </c:numCache>
            </c:numRef>
          </c:val>
          <c:extLst>
            <c:ext xmlns:c16="http://schemas.microsoft.com/office/drawing/2014/chart" uri="{C3380CC4-5D6E-409C-BE32-E72D297353CC}">
              <c16:uniqueId val="{00000004-7544-459E-BB34-0BD8FA84B9AF}"/>
            </c:ext>
          </c:extLst>
        </c:ser>
        <c:ser>
          <c:idx val="2"/>
          <c:order val="2"/>
          <c:tx>
            <c:strRef>
              <c:f>分野別優先度!$T$158</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7544-459E-BB34-0BD8FA84B9A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分野別優先度!$Q$157</c:f>
              <c:strCache>
                <c:ptCount val="1"/>
                <c:pt idx="0">
                  <c:v>凡例</c:v>
                </c:pt>
              </c:strCache>
            </c:strRef>
          </c:cat>
          <c:val>
            <c:numRef>
              <c:f>分野別優先度!$T$157</c:f>
              <c:numCache>
                <c:formatCode>General</c:formatCode>
                <c:ptCount val="1"/>
                <c:pt idx="0">
                  <c:v>1</c:v>
                </c:pt>
              </c:numCache>
            </c:numRef>
          </c:val>
          <c:extLst>
            <c:ext xmlns:c16="http://schemas.microsoft.com/office/drawing/2014/chart" uri="{C3380CC4-5D6E-409C-BE32-E72D297353CC}">
              <c16:uniqueId val="{00000007-7544-459E-BB34-0BD8FA84B9AF}"/>
            </c:ext>
          </c:extLst>
        </c:ser>
        <c:ser>
          <c:idx val="3"/>
          <c:order val="3"/>
          <c:tx>
            <c:strRef>
              <c:f>分野別優先度!$U$158</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分野別優先度!$Q$157</c:f>
              <c:strCache>
                <c:ptCount val="1"/>
                <c:pt idx="0">
                  <c:v>凡例</c:v>
                </c:pt>
              </c:strCache>
            </c:strRef>
          </c:cat>
          <c:val>
            <c:numRef>
              <c:f>分野別優先度!$U$157</c:f>
              <c:numCache>
                <c:formatCode>General</c:formatCode>
                <c:ptCount val="1"/>
                <c:pt idx="0">
                  <c:v>1</c:v>
                </c:pt>
              </c:numCache>
            </c:numRef>
          </c:val>
          <c:extLst>
            <c:ext xmlns:c16="http://schemas.microsoft.com/office/drawing/2014/chart" uri="{C3380CC4-5D6E-409C-BE32-E72D297353CC}">
              <c16:uniqueId val="{00000008-7544-459E-BB34-0BD8FA84B9AF}"/>
            </c:ext>
          </c:extLst>
        </c:ser>
        <c:ser>
          <c:idx val="4"/>
          <c:order val="4"/>
          <c:tx>
            <c:strRef>
              <c:f>分野別優先度!$V$158</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7544-459E-BB34-0BD8FA84B9A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分野別優先度!$Q$157</c:f>
              <c:strCache>
                <c:ptCount val="1"/>
                <c:pt idx="0">
                  <c:v>凡例</c:v>
                </c:pt>
              </c:strCache>
            </c:strRef>
          </c:cat>
          <c:val>
            <c:numRef>
              <c:f>分野別優先度!$V$157</c:f>
              <c:numCache>
                <c:formatCode>General</c:formatCode>
                <c:ptCount val="1"/>
                <c:pt idx="0">
                  <c:v>1</c:v>
                </c:pt>
              </c:numCache>
            </c:numRef>
          </c:val>
          <c:extLst>
            <c:ext xmlns:c16="http://schemas.microsoft.com/office/drawing/2014/chart" uri="{C3380CC4-5D6E-409C-BE32-E72D297353CC}">
              <c16:uniqueId val="{0000000B-7544-459E-BB34-0BD8FA84B9A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13864988015873025"/>
          <c:w val="0.65992344907390688"/>
          <c:h val="0.83468053362552797"/>
        </c:manualLayout>
      </c:layout>
      <c:barChart>
        <c:barDir val="bar"/>
        <c:grouping val="percentStacked"/>
        <c:varyColors val="0"/>
        <c:ser>
          <c:idx val="0"/>
          <c:order val="0"/>
          <c:tx>
            <c:strRef>
              <c:f>分野別優先度!$R$179</c:f>
              <c:strCache>
                <c:ptCount val="1"/>
                <c:pt idx="0">
                  <c:v>最優先かつ重点的に
取り組むべきである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分野別優先度!$Q$180:$Q$189</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分野別優先度!$R$180:$R$189</c:f>
              <c:numCache>
                <c:formatCode>0.0</c:formatCode>
                <c:ptCount val="10"/>
                <c:pt idx="0">
                  <c:v>2.9</c:v>
                </c:pt>
                <c:pt idx="1">
                  <c:v>3.3</c:v>
                </c:pt>
                <c:pt idx="2">
                  <c:v>4.3</c:v>
                </c:pt>
                <c:pt idx="3">
                  <c:v>4</c:v>
                </c:pt>
                <c:pt idx="4">
                  <c:v>4.3</c:v>
                </c:pt>
                <c:pt idx="5">
                  <c:v>5.7</c:v>
                </c:pt>
                <c:pt idx="6">
                  <c:v>9.6999999999999993</c:v>
                </c:pt>
                <c:pt idx="7">
                  <c:v>5.5</c:v>
                </c:pt>
                <c:pt idx="8">
                  <c:v>5.5</c:v>
                </c:pt>
                <c:pt idx="9">
                  <c:v>8.8000000000000007</c:v>
                </c:pt>
              </c:numCache>
            </c:numRef>
          </c:val>
          <c:extLst>
            <c:ext xmlns:c16="http://schemas.microsoft.com/office/drawing/2014/chart" uri="{C3380CC4-5D6E-409C-BE32-E72D297353CC}">
              <c16:uniqueId val="{00000000-D579-4491-ACFC-773A0F8B12BE}"/>
            </c:ext>
          </c:extLst>
        </c:ser>
        <c:ser>
          <c:idx val="1"/>
          <c:order val="1"/>
          <c:tx>
            <c:strRef>
              <c:f>分野別優先度!$S$179</c:f>
              <c:strCache>
                <c:ptCount val="1"/>
                <c:pt idx="0">
                  <c:v>優先して取り組む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分野別優先度!$Q$180:$Q$189</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分野別優先度!$S$180:$S$189</c:f>
              <c:numCache>
                <c:formatCode>0.0</c:formatCode>
                <c:ptCount val="10"/>
                <c:pt idx="0">
                  <c:v>16.600000000000001</c:v>
                </c:pt>
                <c:pt idx="1">
                  <c:v>17.2</c:v>
                </c:pt>
                <c:pt idx="2">
                  <c:v>22.1</c:v>
                </c:pt>
                <c:pt idx="3">
                  <c:v>20.6</c:v>
                </c:pt>
                <c:pt idx="4">
                  <c:v>16.399999999999999</c:v>
                </c:pt>
                <c:pt idx="5">
                  <c:v>20.6</c:v>
                </c:pt>
                <c:pt idx="6">
                  <c:v>23.4</c:v>
                </c:pt>
                <c:pt idx="7">
                  <c:v>24.7</c:v>
                </c:pt>
                <c:pt idx="8">
                  <c:v>24</c:v>
                </c:pt>
                <c:pt idx="9">
                  <c:v>25.2</c:v>
                </c:pt>
              </c:numCache>
            </c:numRef>
          </c:val>
          <c:extLst>
            <c:ext xmlns:c16="http://schemas.microsoft.com/office/drawing/2014/chart" uri="{C3380CC4-5D6E-409C-BE32-E72D297353CC}">
              <c16:uniqueId val="{00000001-D579-4491-ACFC-773A0F8B12BE}"/>
            </c:ext>
          </c:extLst>
        </c:ser>
        <c:ser>
          <c:idx val="2"/>
          <c:order val="2"/>
          <c:tx>
            <c:strRef>
              <c:f>分野別優先度!$T$179</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分野別優先度!$Q$180:$Q$189</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分野別優先度!$T$180:$T$189</c:f>
              <c:numCache>
                <c:formatCode>0.0</c:formatCode>
                <c:ptCount val="10"/>
                <c:pt idx="0">
                  <c:v>57.9</c:v>
                </c:pt>
                <c:pt idx="1">
                  <c:v>58.5</c:v>
                </c:pt>
                <c:pt idx="2">
                  <c:v>52.5</c:v>
                </c:pt>
                <c:pt idx="3">
                  <c:v>53.1</c:v>
                </c:pt>
                <c:pt idx="4">
                  <c:v>60.6</c:v>
                </c:pt>
                <c:pt idx="5">
                  <c:v>53.6</c:v>
                </c:pt>
                <c:pt idx="6">
                  <c:v>46.8</c:v>
                </c:pt>
                <c:pt idx="7">
                  <c:v>48.4</c:v>
                </c:pt>
                <c:pt idx="8">
                  <c:v>49.2</c:v>
                </c:pt>
                <c:pt idx="9">
                  <c:v>45.5</c:v>
                </c:pt>
              </c:numCache>
            </c:numRef>
          </c:val>
          <c:extLst>
            <c:ext xmlns:c16="http://schemas.microsoft.com/office/drawing/2014/chart" uri="{C3380CC4-5D6E-409C-BE32-E72D297353CC}">
              <c16:uniqueId val="{00000002-D579-4491-ACFC-773A0F8B12BE}"/>
            </c:ext>
          </c:extLst>
        </c:ser>
        <c:ser>
          <c:idx val="3"/>
          <c:order val="3"/>
          <c:tx>
            <c:strRef>
              <c:f>分野別優先度!$U$179</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分野別優先度!$Q$180:$Q$189</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分野別優先度!$U$180:$U$189</c:f>
              <c:numCache>
                <c:formatCode>0.0</c:formatCode>
                <c:ptCount val="10"/>
                <c:pt idx="0">
                  <c:v>5.2</c:v>
                </c:pt>
                <c:pt idx="1">
                  <c:v>5.5</c:v>
                </c:pt>
                <c:pt idx="2">
                  <c:v>5</c:v>
                </c:pt>
                <c:pt idx="3">
                  <c:v>3.8</c:v>
                </c:pt>
                <c:pt idx="4">
                  <c:v>2.7</c:v>
                </c:pt>
                <c:pt idx="5">
                  <c:v>3.1</c:v>
                </c:pt>
                <c:pt idx="6">
                  <c:v>3</c:v>
                </c:pt>
                <c:pt idx="7">
                  <c:v>2.6</c:v>
                </c:pt>
                <c:pt idx="8">
                  <c:v>2.4</c:v>
                </c:pt>
                <c:pt idx="9">
                  <c:v>1.8</c:v>
                </c:pt>
              </c:numCache>
            </c:numRef>
          </c:val>
          <c:extLst>
            <c:ext xmlns:c16="http://schemas.microsoft.com/office/drawing/2014/chart" uri="{C3380CC4-5D6E-409C-BE32-E72D297353CC}">
              <c16:uniqueId val="{00000003-D579-4491-ACFC-773A0F8B12BE}"/>
            </c:ext>
          </c:extLst>
        </c:ser>
        <c:ser>
          <c:idx val="4"/>
          <c:order val="4"/>
          <c:tx>
            <c:strRef>
              <c:f>分野別優先度!$V$179</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分野別優先度!$Q$180:$Q$189</c:f>
              <c:strCache>
                <c:ptCount val="10"/>
                <c:pt idx="0">
                  <c:v>市民参加と協働の取組</c:v>
                </c:pt>
                <c:pt idx="1">
                  <c:v>市報，ホームページ，フェイスブック，調布
エフエムなどを活用した市政情報の発信</c:v>
                </c:pt>
                <c:pt idx="2">
                  <c:v>ホームページの見やすさ</c:v>
                </c:pt>
                <c:pt idx="3">
                  <c:v>民間活力の活用の推進など簡素で
効率的な組織づくりの取組</c:v>
                </c:pt>
                <c:pt idx="4">
                  <c:v>窓口・電話における職員の対応</c:v>
                </c:pt>
                <c:pt idx="5">
                  <c:v>職員数の見直しや職員
給与の適正化の取組</c:v>
                </c:pt>
                <c:pt idx="6">
                  <c:v>行政サービスのデジタル化の取組</c:v>
                </c:pt>
                <c:pt idx="7">
                  <c:v>公共施設等の総合的な
マネジメントに関する取組</c:v>
                </c:pt>
                <c:pt idx="8">
                  <c:v>行政評価の取組</c:v>
                </c:pt>
                <c:pt idx="9">
                  <c:v>支出の節減，収入の確保，
受益者負担の適正化など</c:v>
                </c:pt>
              </c:strCache>
            </c:strRef>
          </c:cat>
          <c:val>
            <c:numRef>
              <c:f>分野別優先度!$V$180:$V$189</c:f>
              <c:numCache>
                <c:formatCode>0.0</c:formatCode>
                <c:ptCount val="10"/>
                <c:pt idx="0">
                  <c:v>17.399999999999999</c:v>
                </c:pt>
                <c:pt idx="1">
                  <c:v>15.5</c:v>
                </c:pt>
                <c:pt idx="2">
                  <c:v>16.100000000000001</c:v>
                </c:pt>
                <c:pt idx="3">
                  <c:v>18.5</c:v>
                </c:pt>
                <c:pt idx="4">
                  <c:v>16</c:v>
                </c:pt>
                <c:pt idx="5">
                  <c:v>17</c:v>
                </c:pt>
                <c:pt idx="6">
                  <c:v>17.2</c:v>
                </c:pt>
                <c:pt idx="7">
                  <c:v>18.8</c:v>
                </c:pt>
                <c:pt idx="8">
                  <c:v>19</c:v>
                </c:pt>
                <c:pt idx="9">
                  <c:v>18.7</c:v>
                </c:pt>
              </c:numCache>
            </c:numRef>
          </c:val>
          <c:extLst>
            <c:ext xmlns:c16="http://schemas.microsoft.com/office/drawing/2014/chart" uri="{C3380CC4-5D6E-409C-BE32-E72D297353CC}">
              <c16:uniqueId val="{00000004-D579-4491-ACFC-773A0F8B12B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分野別優先度!$R$179</c:f>
              <c:strCache>
                <c:ptCount val="1"/>
                <c:pt idx="0">
                  <c:v>最優先かつ重点的に
取り組むべきである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6F4-4DEE-82D4-A6746EAE5FB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6F4-4DEE-82D4-A6746EAE5FB3}"/>
                </c:ext>
              </c:extLst>
            </c:dLbl>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分野別優先度!$Q$178</c:f>
              <c:strCache>
                <c:ptCount val="1"/>
                <c:pt idx="0">
                  <c:v>凡例</c:v>
                </c:pt>
              </c:strCache>
            </c:strRef>
          </c:cat>
          <c:val>
            <c:numRef>
              <c:f>分野別優先度!$R$178</c:f>
              <c:numCache>
                <c:formatCode>General</c:formatCode>
                <c:ptCount val="1"/>
                <c:pt idx="0">
                  <c:v>1</c:v>
                </c:pt>
              </c:numCache>
            </c:numRef>
          </c:val>
          <c:extLst>
            <c:ext xmlns:c16="http://schemas.microsoft.com/office/drawing/2014/chart" uri="{C3380CC4-5D6E-409C-BE32-E72D297353CC}">
              <c16:uniqueId val="{00000002-06F4-4DEE-82D4-A6746EAE5FB3}"/>
            </c:ext>
          </c:extLst>
        </c:ser>
        <c:ser>
          <c:idx val="1"/>
          <c:order val="1"/>
          <c:tx>
            <c:strRef>
              <c:f>分野別優先度!$S$179</c:f>
              <c:strCache>
                <c:ptCount val="1"/>
                <c:pt idx="0">
                  <c:v>優先して取り組む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6F4-4DEE-82D4-A6746EAE5FB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分野別優先度!$Q$178</c:f>
              <c:strCache>
                <c:ptCount val="1"/>
                <c:pt idx="0">
                  <c:v>凡例</c:v>
                </c:pt>
              </c:strCache>
            </c:strRef>
          </c:cat>
          <c:val>
            <c:numRef>
              <c:f>分野別優先度!$S$178</c:f>
              <c:numCache>
                <c:formatCode>General</c:formatCode>
                <c:ptCount val="1"/>
                <c:pt idx="0">
                  <c:v>1</c:v>
                </c:pt>
              </c:numCache>
            </c:numRef>
          </c:val>
          <c:extLst>
            <c:ext xmlns:c16="http://schemas.microsoft.com/office/drawing/2014/chart" uri="{C3380CC4-5D6E-409C-BE32-E72D297353CC}">
              <c16:uniqueId val="{00000004-06F4-4DEE-82D4-A6746EAE5FB3}"/>
            </c:ext>
          </c:extLst>
        </c:ser>
        <c:ser>
          <c:idx val="2"/>
          <c:order val="2"/>
          <c:tx>
            <c:strRef>
              <c:f>分野別優先度!$T$179</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06F4-4DEE-82D4-A6746EAE5FB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分野別優先度!$Q$178</c:f>
              <c:strCache>
                <c:ptCount val="1"/>
                <c:pt idx="0">
                  <c:v>凡例</c:v>
                </c:pt>
              </c:strCache>
            </c:strRef>
          </c:cat>
          <c:val>
            <c:numRef>
              <c:f>分野別優先度!$T$178</c:f>
              <c:numCache>
                <c:formatCode>General</c:formatCode>
                <c:ptCount val="1"/>
                <c:pt idx="0">
                  <c:v>1</c:v>
                </c:pt>
              </c:numCache>
            </c:numRef>
          </c:val>
          <c:extLst>
            <c:ext xmlns:c16="http://schemas.microsoft.com/office/drawing/2014/chart" uri="{C3380CC4-5D6E-409C-BE32-E72D297353CC}">
              <c16:uniqueId val="{00000007-06F4-4DEE-82D4-A6746EAE5FB3}"/>
            </c:ext>
          </c:extLst>
        </c:ser>
        <c:ser>
          <c:idx val="3"/>
          <c:order val="3"/>
          <c:tx>
            <c:strRef>
              <c:f>分野別優先度!$U$179</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分野別優先度!$Q$178</c:f>
              <c:strCache>
                <c:ptCount val="1"/>
                <c:pt idx="0">
                  <c:v>凡例</c:v>
                </c:pt>
              </c:strCache>
            </c:strRef>
          </c:cat>
          <c:val>
            <c:numRef>
              <c:f>分野別優先度!$U$178</c:f>
              <c:numCache>
                <c:formatCode>General</c:formatCode>
                <c:ptCount val="1"/>
                <c:pt idx="0">
                  <c:v>1</c:v>
                </c:pt>
              </c:numCache>
            </c:numRef>
          </c:val>
          <c:extLst>
            <c:ext xmlns:c16="http://schemas.microsoft.com/office/drawing/2014/chart" uri="{C3380CC4-5D6E-409C-BE32-E72D297353CC}">
              <c16:uniqueId val="{00000008-06F4-4DEE-82D4-A6746EAE5FB3}"/>
            </c:ext>
          </c:extLst>
        </c:ser>
        <c:ser>
          <c:idx val="4"/>
          <c:order val="4"/>
          <c:tx>
            <c:strRef>
              <c:f>分野別優先度!$V$179</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06F4-4DEE-82D4-A6746EAE5FB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分野別優先度!$Q$178</c:f>
              <c:strCache>
                <c:ptCount val="1"/>
                <c:pt idx="0">
                  <c:v>凡例</c:v>
                </c:pt>
              </c:strCache>
            </c:strRef>
          </c:cat>
          <c:val>
            <c:numRef>
              <c:f>分野別優先度!$V$178</c:f>
              <c:numCache>
                <c:formatCode>General</c:formatCode>
                <c:ptCount val="1"/>
                <c:pt idx="0">
                  <c:v>1</c:v>
                </c:pt>
              </c:numCache>
            </c:numRef>
          </c:val>
          <c:extLst>
            <c:ext xmlns:c16="http://schemas.microsoft.com/office/drawing/2014/chart" uri="{C3380CC4-5D6E-409C-BE32-E72D297353CC}">
              <c16:uniqueId val="{0000000B-06F4-4DEE-82D4-A6746EAE5FB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4963588992256"/>
          <c:y val="0.2363835899956965"/>
          <c:w val="0.65992344907390688"/>
          <c:h val="0.71911566007066685"/>
        </c:manualLayout>
      </c:layout>
      <c:barChart>
        <c:barDir val="bar"/>
        <c:grouping val="percentStacked"/>
        <c:varyColors val="0"/>
        <c:ser>
          <c:idx val="0"/>
          <c:order val="0"/>
          <c:tx>
            <c:strRef>
              <c:f>分野別優先度!$R$86</c:f>
              <c:strCache>
                <c:ptCount val="1"/>
                <c:pt idx="0">
                  <c:v>最優先かつ重点的に
取り組むべきである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分野別優先度!$Q$87:$Q$91</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分野別優先度!$R$87:$R$91</c:f>
              <c:numCache>
                <c:formatCode>0.0</c:formatCode>
                <c:ptCount val="5"/>
                <c:pt idx="0">
                  <c:v>3.3</c:v>
                </c:pt>
                <c:pt idx="1">
                  <c:v>4.5</c:v>
                </c:pt>
                <c:pt idx="2">
                  <c:v>6.2</c:v>
                </c:pt>
                <c:pt idx="3">
                  <c:v>5</c:v>
                </c:pt>
                <c:pt idx="4">
                  <c:v>5.2</c:v>
                </c:pt>
              </c:numCache>
            </c:numRef>
          </c:val>
          <c:extLst>
            <c:ext xmlns:c16="http://schemas.microsoft.com/office/drawing/2014/chart" uri="{C3380CC4-5D6E-409C-BE32-E72D297353CC}">
              <c16:uniqueId val="{00000000-A3E8-4AAB-A312-1BB9A54E157D}"/>
            </c:ext>
          </c:extLst>
        </c:ser>
        <c:ser>
          <c:idx val="1"/>
          <c:order val="1"/>
          <c:tx>
            <c:strRef>
              <c:f>分野別優先度!$S$86</c:f>
              <c:strCache>
                <c:ptCount val="1"/>
                <c:pt idx="0">
                  <c:v>優先して取り組む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分野別優先度!$Q$87:$Q$91</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分野別優先度!$S$87:$S$91</c:f>
              <c:numCache>
                <c:formatCode>0.0</c:formatCode>
                <c:ptCount val="5"/>
                <c:pt idx="0">
                  <c:v>19.3</c:v>
                </c:pt>
                <c:pt idx="1">
                  <c:v>19.8</c:v>
                </c:pt>
                <c:pt idx="2">
                  <c:v>22.9</c:v>
                </c:pt>
                <c:pt idx="3">
                  <c:v>21.2</c:v>
                </c:pt>
                <c:pt idx="4">
                  <c:v>20.6</c:v>
                </c:pt>
              </c:numCache>
            </c:numRef>
          </c:val>
          <c:extLst>
            <c:ext xmlns:c16="http://schemas.microsoft.com/office/drawing/2014/chart" uri="{C3380CC4-5D6E-409C-BE32-E72D297353CC}">
              <c16:uniqueId val="{00000001-A3E8-4AAB-A312-1BB9A54E157D}"/>
            </c:ext>
          </c:extLst>
        </c:ser>
        <c:ser>
          <c:idx val="2"/>
          <c:order val="2"/>
          <c:tx>
            <c:strRef>
              <c:f>分野別優先度!$T$86</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分野別優先度!$Q$87:$Q$91</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分野別優先度!$T$87:$T$91</c:f>
              <c:numCache>
                <c:formatCode>0.0</c:formatCode>
                <c:ptCount val="5"/>
                <c:pt idx="0">
                  <c:v>56.9</c:v>
                </c:pt>
                <c:pt idx="1">
                  <c:v>54.6</c:v>
                </c:pt>
                <c:pt idx="2">
                  <c:v>50.6</c:v>
                </c:pt>
                <c:pt idx="3">
                  <c:v>50.7</c:v>
                </c:pt>
                <c:pt idx="4">
                  <c:v>53.3</c:v>
                </c:pt>
              </c:numCache>
            </c:numRef>
          </c:val>
          <c:extLst>
            <c:ext xmlns:c16="http://schemas.microsoft.com/office/drawing/2014/chart" uri="{C3380CC4-5D6E-409C-BE32-E72D297353CC}">
              <c16:uniqueId val="{00000002-A3E8-4AAB-A312-1BB9A54E157D}"/>
            </c:ext>
          </c:extLst>
        </c:ser>
        <c:ser>
          <c:idx val="3"/>
          <c:order val="3"/>
          <c:tx>
            <c:strRef>
              <c:f>分野別優先度!$U$86</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分野別優先度!$Q$87:$Q$91</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分野別優先度!$U$87:$U$91</c:f>
              <c:numCache>
                <c:formatCode>0.0</c:formatCode>
                <c:ptCount val="5"/>
                <c:pt idx="0">
                  <c:v>5.2</c:v>
                </c:pt>
                <c:pt idx="1">
                  <c:v>5</c:v>
                </c:pt>
                <c:pt idx="2">
                  <c:v>4.5999999999999996</c:v>
                </c:pt>
                <c:pt idx="3">
                  <c:v>7</c:v>
                </c:pt>
                <c:pt idx="4">
                  <c:v>5.3</c:v>
                </c:pt>
              </c:numCache>
            </c:numRef>
          </c:val>
          <c:extLst>
            <c:ext xmlns:c16="http://schemas.microsoft.com/office/drawing/2014/chart" uri="{C3380CC4-5D6E-409C-BE32-E72D297353CC}">
              <c16:uniqueId val="{00000003-A3E8-4AAB-A312-1BB9A54E157D}"/>
            </c:ext>
          </c:extLst>
        </c:ser>
        <c:ser>
          <c:idx val="4"/>
          <c:order val="4"/>
          <c:tx>
            <c:strRef>
              <c:f>分野別優先度!$V$86</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分野別優先度!$Q$87:$Q$91</c:f>
              <c:strCache>
                <c:ptCount val="5"/>
                <c:pt idx="0">
                  <c:v>地域コミュニティ（自治会・地区
協議会など）の活動支援</c:v>
                </c:pt>
                <c:pt idx="1">
                  <c:v>人権に関する啓発・相談</c:v>
                </c:pt>
                <c:pt idx="2">
                  <c:v>女性の社会参加・参画</c:v>
                </c:pt>
                <c:pt idx="3">
                  <c:v>多様な性（性的マイノリティなど）
の理解への取組</c:v>
                </c:pt>
                <c:pt idx="4">
                  <c:v>平和・国際交流の取組</c:v>
                </c:pt>
              </c:strCache>
            </c:strRef>
          </c:cat>
          <c:val>
            <c:numRef>
              <c:f>分野別優先度!$V$87:$V$91</c:f>
              <c:numCache>
                <c:formatCode>0.0</c:formatCode>
                <c:ptCount val="5"/>
                <c:pt idx="0">
                  <c:v>15.3</c:v>
                </c:pt>
                <c:pt idx="1">
                  <c:v>16.2</c:v>
                </c:pt>
                <c:pt idx="2">
                  <c:v>15.7</c:v>
                </c:pt>
                <c:pt idx="3">
                  <c:v>16.100000000000001</c:v>
                </c:pt>
                <c:pt idx="4">
                  <c:v>15.6</c:v>
                </c:pt>
              </c:numCache>
            </c:numRef>
          </c:val>
          <c:extLst>
            <c:ext xmlns:c16="http://schemas.microsoft.com/office/drawing/2014/chart" uri="{C3380CC4-5D6E-409C-BE32-E72D297353CC}">
              <c16:uniqueId val="{00000004-A3E8-4AAB-A312-1BB9A54E157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71549893842909E-2"/>
          <c:y val="2.7509186351706048E-2"/>
          <c:w val="0.91742307370814313"/>
          <c:h val="0.97249081364829393"/>
        </c:manualLayout>
      </c:layout>
      <c:barChart>
        <c:barDir val="bar"/>
        <c:grouping val="percentStacked"/>
        <c:varyColors val="0"/>
        <c:ser>
          <c:idx val="0"/>
          <c:order val="0"/>
          <c:tx>
            <c:strRef>
              <c:f>分野別優先度!$R$23</c:f>
              <c:strCache>
                <c:ptCount val="1"/>
                <c:pt idx="0">
                  <c:v>最優先かつ重点的に
取り組むべきである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232-4DFD-A008-8C6DABA4771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232-4DFD-A008-8C6DABA47715}"/>
                </c:ext>
              </c:extLst>
            </c:dLbl>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分野別優先度!$Q$22</c:f>
              <c:strCache>
                <c:ptCount val="1"/>
                <c:pt idx="0">
                  <c:v>凡例</c:v>
                </c:pt>
              </c:strCache>
            </c:strRef>
          </c:cat>
          <c:val>
            <c:numRef>
              <c:f>分野別優先度!$R$22</c:f>
              <c:numCache>
                <c:formatCode>General</c:formatCode>
                <c:ptCount val="1"/>
                <c:pt idx="0">
                  <c:v>1</c:v>
                </c:pt>
              </c:numCache>
            </c:numRef>
          </c:val>
          <c:extLst>
            <c:ext xmlns:c16="http://schemas.microsoft.com/office/drawing/2014/chart" uri="{C3380CC4-5D6E-409C-BE32-E72D297353CC}">
              <c16:uniqueId val="{00000002-E232-4DFD-A008-8C6DABA47715}"/>
            </c:ext>
          </c:extLst>
        </c:ser>
        <c:ser>
          <c:idx val="1"/>
          <c:order val="1"/>
          <c:tx>
            <c:strRef>
              <c:f>分野別優先度!$S$23</c:f>
              <c:strCache>
                <c:ptCount val="1"/>
                <c:pt idx="0">
                  <c:v>優先して取り組む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232-4DFD-A008-8C6DABA4771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分野別優先度!$Q$22</c:f>
              <c:strCache>
                <c:ptCount val="1"/>
                <c:pt idx="0">
                  <c:v>凡例</c:v>
                </c:pt>
              </c:strCache>
            </c:strRef>
          </c:cat>
          <c:val>
            <c:numRef>
              <c:f>分野別優先度!$S$22</c:f>
              <c:numCache>
                <c:formatCode>General</c:formatCode>
                <c:ptCount val="1"/>
                <c:pt idx="0">
                  <c:v>1</c:v>
                </c:pt>
              </c:numCache>
            </c:numRef>
          </c:val>
          <c:extLst>
            <c:ext xmlns:c16="http://schemas.microsoft.com/office/drawing/2014/chart" uri="{C3380CC4-5D6E-409C-BE32-E72D297353CC}">
              <c16:uniqueId val="{00000004-E232-4DFD-A008-8C6DABA47715}"/>
            </c:ext>
          </c:extLst>
        </c:ser>
        <c:ser>
          <c:idx val="2"/>
          <c:order val="2"/>
          <c:tx>
            <c:strRef>
              <c:f>分野別優先度!$T$23</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232-4DFD-A008-8C6DABA4771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分野別優先度!$Q$22</c:f>
              <c:strCache>
                <c:ptCount val="1"/>
                <c:pt idx="0">
                  <c:v>凡例</c:v>
                </c:pt>
              </c:strCache>
            </c:strRef>
          </c:cat>
          <c:val>
            <c:numRef>
              <c:f>分野別優先度!$T$22</c:f>
              <c:numCache>
                <c:formatCode>General</c:formatCode>
                <c:ptCount val="1"/>
                <c:pt idx="0">
                  <c:v>1</c:v>
                </c:pt>
              </c:numCache>
            </c:numRef>
          </c:val>
          <c:extLst>
            <c:ext xmlns:c16="http://schemas.microsoft.com/office/drawing/2014/chart" uri="{C3380CC4-5D6E-409C-BE32-E72D297353CC}">
              <c16:uniqueId val="{00000007-E232-4DFD-A008-8C6DABA47715}"/>
            </c:ext>
          </c:extLst>
        </c:ser>
        <c:ser>
          <c:idx val="3"/>
          <c:order val="3"/>
          <c:tx>
            <c:strRef>
              <c:f>分野別優先度!$U$23</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分野別優先度!$Q$22</c:f>
              <c:strCache>
                <c:ptCount val="1"/>
                <c:pt idx="0">
                  <c:v>凡例</c:v>
                </c:pt>
              </c:strCache>
            </c:strRef>
          </c:cat>
          <c:val>
            <c:numRef>
              <c:f>分野別優先度!$U$22</c:f>
              <c:numCache>
                <c:formatCode>General</c:formatCode>
                <c:ptCount val="1"/>
                <c:pt idx="0">
                  <c:v>1</c:v>
                </c:pt>
              </c:numCache>
            </c:numRef>
          </c:val>
          <c:extLst>
            <c:ext xmlns:c16="http://schemas.microsoft.com/office/drawing/2014/chart" uri="{C3380CC4-5D6E-409C-BE32-E72D297353CC}">
              <c16:uniqueId val="{00000008-E232-4DFD-A008-8C6DABA47715}"/>
            </c:ext>
          </c:extLst>
        </c:ser>
        <c:ser>
          <c:idx val="4"/>
          <c:order val="4"/>
          <c:tx>
            <c:strRef>
              <c:f>分野別優先度!$V$23</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E232-4DFD-A008-8C6DABA4771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分野別優先度!$Q$22</c:f>
              <c:strCache>
                <c:ptCount val="1"/>
                <c:pt idx="0">
                  <c:v>凡例</c:v>
                </c:pt>
              </c:strCache>
            </c:strRef>
          </c:cat>
          <c:val>
            <c:numRef>
              <c:f>分野別優先度!$V$22</c:f>
              <c:numCache>
                <c:formatCode>General</c:formatCode>
                <c:ptCount val="1"/>
                <c:pt idx="0">
                  <c:v>1</c:v>
                </c:pt>
              </c:numCache>
            </c:numRef>
          </c:val>
          <c:extLst>
            <c:ext xmlns:c16="http://schemas.microsoft.com/office/drawing/2014/chart" uri="{C3380CC4-5D6E-409C-BE32-E72D297353CC}">
              <c16:uniqueId val="{0000000B-E232-4DFD-A008-8C6DABA4771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52955880514935"/>
          <c:y val="0.20787805370482537"/>
          <c:w val="0.76421197350331205"/>
          <c:h val="0.62495877919106269"/>
        </c:manualLayout>
      </c:layout>
      <c:scatterChart>
        <c:scatterStyle val="lineMarker"/>
        <c:varyColors val="0"/>
        <c:ser>
          <c:idx val="34"/>
          <c:order val="0"/>
          <c:tx>
            <c:strRef>
              <c:f>分野別スコア図!$N$5</c:f>
              <c:strCache>
                <c:ptCount val="1"/>
                <c:pt idx="0">
                  <c:v>1.地震対策</c:v>
                </c:pt>
              </c:strCache>
            </c:strRef>
          </c:tx>
          <c:spPr>
            <a:ln w="12700">
              <a:solidFill>
                <a:srgbClr val="808080"/>
              </a:solidFill>
            </a:ln>
          </c:spPr>
          <c:marker>
            <c:symbol val="circle"/>
            <c:size val="6"/>
            <c:spPr>
              <a:solidFill>
                <a:srgbClr val="000080"/>
              </a:solidFill>
              <a:ln>
                <a:solidFill>
                  <a:srgbClr val="000080"/>
                </a:solidFill>
                <a:prstDash val="solid"/>
              </a:ln>
            </c:spPr>
          </c:marker>
          <c:dPt>
            <c:idx val="0"/>
            <c:marker>
              <c:symbol val="circle"/>
              <c:size val="5"/>
              <c:spPr>
                <a:solidFill>
                  <a:schemeClr val="bg1"/>
                </a:solidFill>
                <a:ln>
                  <a:solidFill>
                    <a:srgbClr val="000080"/>
                  </a:solidFill>
                  <a:prstDash val="solid"/>
                </a:ln>
              </c:spPr>
            </c:marker>
            <c:bubble3D val="0"/>
            <c:extLst>
              <c:ext xmlns:c16="http://schemas.microsoft.com/office/drawing/2014/chart" uri="{C3380CC4-5D6E-409C-BE32-E72D297353CC}">
                <c16:uniqueId val="{00000000-CC27-4E22-B8B5-610300B948F9}"/>
              </c:ext>
            </c:extLst>
          </c:dPt>
          <c:dPt>
            <c:idx val="1"/>
            <c:marker>
              <c:symbol val="circle"/>
              <c:size val="8"/>
            </c:marker>
            <c:bubble3D val="0"/>
            <c:extLst>
              <c:ext xmlns:c16="http://schemas.microsoft.com/office/drawing/2014/chart" uri="{C3380CC4-5D6E-409C-BE32-E72D297353CC}">
                <c16:uniqueId val="{00000001-CC27-4E22-B8B5-610300B948F9}"/>
              </c:ext>
            </c:extLst>
          </c:dPt>
          <c:dLbls>
            <c:dLbl>
              <c:idx val="0"/>
              <c:delete val="1"/>
              <c:extLst>
                <c:ext xmlns:c15="http://schemas.microsoft.com/office/drawing/2012/chart" uri="{CE6537A1-D6FC-4f65-9D91-7224C49458BB}"/>
                <c:ext xmlns:c16="http://schemas.microsoft.com/office/drawing/2014/chart" uri="{C3380CC4-5D6E-409C-BE32-E72D297353CC}">
                  <c16:uniqueId val="{00000000-CC27-4E22-B8B5-610300B948F9}"/>
                </c:ext>
              </c:extLst>
            </c:dLbl>
            <c:dLbl>
              <c:idx val="1"/>
              <c:layout>
                <c:manualLayout>
                  <c:x val="2.6455026455026454E-2"/>
                  <c:y val="-1.4957264957264996E-2"/>
                </c:manualLayout>
              </c:layout>
              <c:spPr>
                <a:solidFill>
                  <a:schemeClr val="bg1"/>
                </a:solidFill>
                <a:ln>
                  <a:noFill/>
                </a:ln>
                <a:effectLst/>
              </c:spPr>
              <c:txPr>
                <a:bodyPr vertOverflow="clip" horzOverflow="clip"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CC27-4E22-B8B5-610300B948F9}"/>
                </c:ext>
              </c:extLst>
            </c:dLbl>
            <c:spPr>
              <a:solidFill>
                <a:schemeClr val="bg1"/>
              </a:solidFill>
              <a:ln>
                <a:noFill/>
              </a:ln>
              <a:effectLst/>
            </c:spPr>
            <c:txPr>
              <a:bodyPr vertOverflow="clip" horzOverflow="clip"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分野別スコア図!$O$5:$P$5</c:f>
              <c:numCache>
                <c:formatCode>0.000_ </c:formatCode>
                <c:ptCount val="2"/>
                <c:pt idx="0">
                  <c:v>0.405092592592593</c:v>
                </c:pt>
                <c:pt idx="1">
                  <c:v>0.54609929078014185</c:v>
                </c:pt>
              </c:numCache>
            </c:numRef>
          </c:xVal>
          <c:yVal>
            <c:numRef>
              <c:f>分野別スコア図!$Q$5:$R$5</c:f>
              <c:numCache>
                <c:formatCode>0.000_ </c:formatCode>
                <c:ptCount val="2"/>
                <c:pt idx="0">
                  <c:v>0.89495450785773401</c:v>
                </c:pt>
                <c:pt idx="1">
                  <c:v>0.69426152398871122</c:v>
                </c:pt>
              </c:numCache>
            </c:numRef>
          </c:yVal>
          <c:smooth val="0"/>
          <c:extLst>
            <c:ext xmlns:c16="http://schemas.microsoft.com/office/drawing/2014/chart" uri="{C3380CC4-5D6E-409C-BE32-E72D297353CC}">
              <c16:uniqueId val="{00000002-CC27-4E22-B8B5-610300B948F9}"/>
            </c:ext>
          </c:extLst>
        </c:ser>
        <c:ser>
          <c:idx val="0"/>
          <c:order val="1"/>
          <c:tx>
            <c:strRef>
              <c:f>分野別スコア図!$N$6</c:f>
              <c:strCache>
                <c:ptCount val="1"/>
                <c:pt idx="0">
                  <c:v>2.風水害対策</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3-CC27-4E22-B8B5-610300B948F9}"/>
              </c:ext>
            </c:extLst>
          </c:dPt>
          <c:dPt>
            <c:idx val="1"/>
            <c:marker>
              <c:symbol val="circle"/>
              <c:size val="8"/>
            </c:marker>
            <c:bubble3D val="0"/>
            <c:extLst>
              <c:ext xmlns:c16="http://schemas.microsoft.com/office/drawing/2014/chart" uri="{C3380CC4-5D6E-409C-BE32-E72D297353CC}">
                <c16:uniqueId val="{00000004-CC27-4E22-B8B5-610300B948F9}"/>
              </c:ext>
            </c:extLst>
          </c:dPt>
          <c:dLbls>
            <c:dLbl>
              <c:idx val="1"/>
              <c:layout>
                <c:manualLayout>
                  <c:x val="0.10052910052910052"/>
                  <c:y val="4.2736725217040177E-3"/>
                </c:manualLayout>
              </c:layout>
              <c:spPr>
                <a:solidFill>
                  <a:schemeClr val="bg1"/>
                </a:solidFill>
                <a:ln>
                  <a:noFill/>
                </a:ln>
                <a:effectLst/>
              </c:spPr>
              <c:txPr>
                <a:bodyPr vertOverflow="clip" horzOverflow="clip"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4-CC27-4E22-B8B5-610300B948F9}"/>
                </c:ext>
              </c:extLst>
            </c:dLbl>
            <c:spPr>
              <a:solidFill>
                <a:schemeClr val="bg1"/>
              </a:solid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分野別スコア図!$O$6:$P$6</c:f>
              <c:numCache>
                <c:formatCode>0.000_ </c:formatCode>
                <c:ptCount val="2"/>
                <c:pt idx="0">
                  <c:v>0.405092592592593</c:v>
                </c:pt>
                <c:pt idx="1">
                  <c:v>0.51200000000000001</c:v>
                </c:pt>
              </c:numCache>
            </c:numRef>
          </c:xVal>
          <c:yVal>
            <c:numRef>
              <c:f>分野別スコア図!$Q$6:$R$6</c:f>
              <c:numCache>
                <c:formatCode>0.000_ </c:formatCode>
                <c:ptCount val="2"/>
                <c:pt idx="0">
                  <c:v>0.89495450785773401</c:v>
                </c:pt>
                <c:pt idx="1">
                  <c:v>0.61473087818696881</c:v>
                </c:pt>
              </c:numCache>
            </c:numRef>
          </c:yVal>
          <c:smooth val="0"/>
          <c:extLst>
            <c:ext xmlns:c16="http://schemas.microsoft.com/office/drawing/2014/chart" uri="{C3380CC4-5D6E-409C-BE32-E72D297353CC}">
              <c16:uniqueId val="{00000005-CC27-4E22-B8B5-610300B948F9}"/>
            </c:ext>
          </c:extLst>
        </c:ser>
        <c:ser>
          <c:idx val="1"/>
          <c:order val="2"/>
          <c:tx>
            <c:strRef>
              <c:f>分野別スコア図!$N$7</c:f>
              <c:strCache>
                <c:ptCount val="1"/>
                <c:pt idx="0">
                  <c:v>3.消防対策</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6-CC27-4E22-B8B5-610300B948F9}"/>
              </c:ext>
            </c:extLst>
          </c:dPt>
          <c:dPt>
            <c:idx val="1"/>
            <c:marker>
              <c:symbol val="circle"/>
              <c:size val="8"/>
            </c:marker>
            <c:bubble3D val="0"/>
            <c:extLst>
              <c:ext xmlns:c16="http://schemas.microsoft.com/office/drawing/2014/chart" uri="{C3380CC4-5D6E-409C-BE32-E72D297353CC}">
                <c16:uniqueId val="{00000007-CC27-4E22-B8B5-610300B948F9}"/>
              </c:ext>
            </c:extLst>
          </c:dPt>
          <c:dLbls>
            <c:dLbl>
              <c:idx val="1"/>
              <c:layout>
                <c:manualLayout>
                  <c:x val="2.3809523809523808E-2"/>
                  <c:y val="3.4188034188034191E-2"/>
                </c:manualLayout>
              </c:layout>
              <c:spPr>
                <a:solidFill>
                  <a:schemeClr val="bg1"/>
                </a:solidFill>
                <a:ln>
                  <a:noFill/>
                </a:ln>
                <a:effectLst/>
              </c:spPr>
              <c:txPr>
                <a:bodyPr vertOverflow="clip" horzOverflow="clip"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7-CC27-4E22-B8B5-610300B948F9}"/>
                </c:ext>
              </c:extLst>
            </c:dLbl>
            <c:spPr>
              <a:solidFill>
                <a:schemeClr val="bg1"/>
              </a:solidFill>
              <a:ln>
                <a:noFill/>
              </a:ln>
              <a:effectLst/>
            </c:spPr>
            <c:txPr>
              <a:bodyPr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分野別スコア図!$O$7:$P$7</c:f>
              <c:numCache>
                <c:formatCode>0.000_ </c:formatCode>
                <c:ptCount val="2"/>
                <c:pt idx="0">
                  <c:v>0.77595628415300544</c:v>
                </c:pt>
                <c:pt idx="1">
                  <c:v>0.70462633451957291</c:v>
                </c:pt>
              </c:numCache>
            </c:numRef>
          </c:xVal>
          <c:yVal>
            <c:numRef>
              <c:f>分野別スコア図!$Q$7:$R$7</c:f>
              <c:numCache>
                <c:formatCode>0.000_ </c:formatCode>
                <c:ptCount val="2"/>
                <c:pt idx="0">
                  <c:v>0.18608549874266556</c:v>
                </c:pt>
                <c:pt idx="1">
                  <c:v>0.16508538899430741</c:v>
                </c:pt>
              </c:numCache>
            </c:numRef>
          </c:yVal>
          <c:smooth val="0"/>
          <c:extLst>
            <c:ext xmlns:c16="http://schemas.microsoft.com/office/drawing/2014/chart" uri="{C3380CC4-5D6E-409C-BE32-E72D297353CC}">
              <c16:uniqueId val="{00000008-CC27-4E22-B8B5-610300B948F9}"/>
            </c:ext>
          </c:extLst>
        </c:ser>
        <c:ser>
          <c:idx val="2"/>
          <c:order val="3"/>
          <c:tx>
            <c:strRef>
              <c:f>分野別スコア図!$N$8</c:f>
              <c:strCache>
                <c:ptCount val="1"/>
                <c:pt idx="0">
                  <c:v>4.防犯対策</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9-CC27-4E22-B8B5-610300B948F9}"/>
              </c:ext>
            </c:extLst>
          </c:dPt>
          <c:dPt>
            <c:idx val="1"/>
            <c:marker>
              <c:symbol val="circle"/>
              <c:size val="8"/>
            </c:marker>
            <c:bubble3D val="0"/>
            <c:extLst>
              <c:ext xmlns:c16="http://schemas.microsoft.com/office/drawing/2014/chart" uri="{C3380CC4-5D6E-409C-BE32-E72D297353CC}">
                <c16:uniqueId val="{0000000A-CC27-4E22-B8B5-610300B948F9}"/>
              </c:ext>
            </c:extLst>
          </c:dPt>
          <c:dLbls>
            <c:dLbl>
              <c:idx val="1"/>
              <c:layout>
                <c:manualLayout>
                  <c:x val="-0.19841269841269843"/>
                  <c:y val="4.05982905982906E-2"/>
                </c:manualLayout>
              </c:layout>
              <c:spPr>
                <a:solidFill>
                  <a:schemeClr val="bg1"/>
                </a:solidFill>
                <a:ln>
                  <a:noFill/>
                </a:ln>
                <a:effectLst/>
              </c:spPr>
              <c:txPr>
                <a:bodyPr vertOverflow="clip" horzOverflow="clip"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A-CC27-4E22-B8B5-610300B948F9}"/>
                </c:ext>
              </c:extLst>
            </c:dLbl>
            <c:spPr>
              <a:solidFill>
                <a:schemeClr val="bg1"/>
              </a:solid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分野別スコア図!$O$8:$P$8</c:f>
              <c:numCache>
                <c:formatCode>0.000_ </c:formatCode>
                <c:ptCount val="2"/>
                <c:pt idx="0">
                  <c:v>0.5719874804381847</c:v>
                </c:pt>
                <c:pt idx="1">
                  <c:v>0.33570159857904086</c:v>
                </c:pt>
              </c:numCache>
            </c:numRef>
          </c:xVal>
          <c:yVal>
            <c:numRef>
              <c:f>分野別スコア図!$Q$8:$R$8</c:f>
              <c:numCache>
                <c:formatCode>0.000_ </c:formatCode>
                <c:ptCount val="2"/>
                <c:pt idx="0">
                  <c:v>0.34203875315922494</c:v>
                </c:pt>
                <c:pt idx="1">
                  <c:v>0.79662605435801315</c:v>
                </c:pt>
              </c:numCache>
            </c:numRef>
          </c:yVal>
          <c:smooth val="0"/>
          <c:extLst>
            <c:ext xmlns:c16="http://schemas.microsoft.com/office/drawing/2014/chart" uri="{C3380CC4-5D6E-409C-BE32-E72D297353CC}">
              <c16:uniqueId val="{0000000B-CC27-4E22-B8B5-610300B948F9}"/>
            </c:ext>
          </c:extLst>
        </c:ser>
        <c:dLbls>
          <c:showLegendKey val="0"/>
          <c:showVal val="0"/>
          <c:showCatName val="0"/>
          <c:showSerName val="0"/>
          <c:showPercent val="0"/>
          <c:showBubbleSize val="0"/>
        </c:dLbls>
        <c:axId val="242466784"/>
        <c:axId val="242467176"/>
      </c:scatterChart>
      <c:valAx>
        <c:axId val="242466784"/>
        <c:scaling>
          <c:orientation val="minMax"/>
          <c:max val="1.2"/>
          <c:min val="0"/>
        </c:scaling>
        <c:delete val="0"/>
        <c:axPos val="b"/>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7176"/>
        <c:crossesAt val="-0.11000000000000001"/>
        <c:crossBetween val="midCat"/>
        <c:majorUnit val="0.30000000000000004"/>
      </c:valAx>
      <c:valAx>
        <c:axId val="242467176"/>
        <c:scaling>
          <c:orientation val="minMax"/>
          <c:max val="0.9"/>
          <c:min val="-0.60000000000000009"/>
        </c:scaling>
        <c:delete val="0"/>
        <c:axPos val="l"/>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6784"/>
        <c:crossesAt val="0.65000000000000013"/>
        <c:crossBetween val="midCat"/>
        <c:majorUnit val="0.5"/>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HGPｺﾞｼｯｸM" panose="020B0600000000000000" pitchFamily="50" charset="-128"/>
          <a:ea typeface="HGPｺﾞｼｯｸM" panose="020B0600000000000000"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52955880514935"/>
          <c:y val="0.20787805370482537"/>
          <c:w val="0.76421197350331205"/>
          <c:h val="0.62495877919106269"/>
        </c:manualLayout>
      </c:layout>
      <c:scatterChart>
        <c:scatterStyle val="lineMarker"/>
        <c:varyColors val="0"/>
        <c:ser>
          <c:idx val="34"/>
          <c:order val="0"/>
          <c:tx>
            <c:strRef>
              <c:f>分野別スコア図!$N$31</c:f>
              <c:strCache>
                <c:ptCount val="1"/>
                <c:pt idx="0">
                  <c:v>5.子育て支援
サービス</c:v>
                </c:pt>
              </c:strCache>
            </c:strRef>
          </c:tx>
          <c:spPr>
            <a:ln w="12700">
              <a:solidFill>
                <a:srgbClr val="808080"/>
              </a:solidFill>
            </a:ln>
          </c:spPr>
          <c:marker>
            <c:symbol val="circle"/>
            <c:size val="6"/>
            <c:spPr>
              <a:solidFill>
                <a:srgbClr val="000080"/>
              </a:solidFill>
              <a:ln>
                <a:solidFill>
                  <a:srgbClr val="000080"/>
                </a:solidFill>
                <a:prstDash val="solid"/>
              </a:ln>
            </c:spPr>
          </c:marker>
          <c:dPt>
            <c:idx val="0"/>
            <c:marker>
              <c:symbol val="circle"/>
              <c:size val="5"/>
              <c:spPr>
                <a:solidFill>
                  <a:schemeClr val="bg1"/>
                </a:solidFill>
                <a:ln>
                  <a:solidFill>
                    <a:srgbClr val="000080"/>
                  </a:solidFill>
                  <a:prstDash val="solid"/>
                </a:ln>
              </c:spPr>
            </c:marker>
            <c:bubble3D val="0"/>
            <c:extLst>
              <c:ext xmlns:c16="http://schemas.microsoft.com/office/drawing/2014/chart" uri="{C3380CC4-5D6E-409C-BE32-E72D297353CC}">
                <c16:uniqueId val="{00000000-62A0-405C-AC8A-EFF51EB1637B}"/>
              </c:ext>
            </c:extLst>
          </c:dPt>
          <c:dPt>
            <c:idx val="1"/>
            <c:marker>
              <c:symbol val="circle"/>
              <c:size val="8"/>
            </c:marker>
            <c:bubble3D val="0"/>
            <c:extLst>
              <c:ext xmlns:c16="http://schemas.microsoft.com/office/drawing/2014/chart" uri="{C3380CC4-5D6E-409C-BE32-E72D297353CC}">
                <c16:uniqueId val="{00000001-62A0-405C-AC8A-EFF51EB1637B}"/>
              </c:ext>
            </c:extLst>
          </c:dPt>
          <c:dLbls>
            <c:dLbl>
              <c:idx val="0"/>
              <c:delete val="1"/>
              <c:extLst>
                <c:ext xmlns:c15="http://schemas.microsoft.com/office/drawing/2012/chart" uri="{CE6537A1-D6FC-4f65-9D91-7224C49458BB}"/>
                <c:ext xmlns:c16="http://schemas.microsoft.com/office/drawing/2014/chart" uri="{C3380CC4-5D6E-409C-BE32-E72D297353CC}">
                  <c16:uniqueId val="{00000000-62A0-405C-AC8A-EFF51EB1637B}"/>
                </c:ext>
              </c:extLst>
            </c:dLbl>
            <c:dLbl>
              <c:idx val="1"/>
              <c:layout>
                <c:manualLayout>
                  <c:x val="1.8518726825813441E-2"/>
                  <c:y val="1.2339648950131234E-2"/>
                </c:manualLayout>
              </c:layout>
              <c:spPr>
                <a:no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2007353247510728"/>
                      <c:h val="7.5864795746685504E-2"/>
                    </c:manualLayout>
                  </c15:layout>
                </c:ext>
                <c:ext xmlns:c16="http://schemas.microsoft.com/office/drawing/2014/chart" uri="{C3380CC4-5D6E-409C-BE32-E72D297353CC}">
                  <c16:uniqueId val="{00000001-62A0-405C-AC8A-EFF51EB1637B}"/>
                </c:ext>
              </c:extLst>
            </c:dLbl>
            <c:spPr>
              <a:noFill/>
              <a:ln>
                <a:noFill/>
              </a:ln>
              <a:effectLst/>
            </c:spPr>
            <c:txPr>
              <a:bodyPr vertOverflow="clip" horzOverflow="clip"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分野別スコア図!$O$31:$P$31</c:f>
              <c:numCache>
                <c:formatCode>0.000_ </c:formatCode>
                <c:ptCount val="2"/>
                <c:pt idx="0">
                  <c:v>0.51</c:v>
                </c:pt>
                <c:pt idx="1">
                  <c:v>0.66471734892787504</c:v>
                </c:pt>
              </c:numCache>
            </c:numRef>
          </c:xVal>
          <c:yVal>
            <c:numRef>
              <c:f>分野別スコア図!$Q$31:$R$31</c:f>
              <c:numCache>
                <c:formatCode>0.000_ </c:formatCode>
                <c:ptCount val="2"/>
                <c:pt idx="0">
                  <c:v>0.39</c:v>
                </c:pt>
                <c:pt idx="1">
                  <c:v>0.44820717131474103</c:v>
                </c:pt>
              </c:numCache>
            </c:numRef>
          </c:yVal>
          <c:smooth val="0"/>
          <c:extLst>
            <c:ext xmlns:c16="http://schemas.microsoft.com/office/drawing/2014/chart" uri="{C3380CC4-5D6E-409C-BE32-E72D297353CC}">
              <c16:uniqueId val="{00000002-62A0-405C-AC8A-EFF51EB1637B}"/>
            </c:ext>
          </c:extLst>
        </c:ser>
        <c:ser>
          <c:idx val="0"/>
          <c:order val="1"/>
          <c:tx>
            <c:strRef>
              <c:f>分野別スコア図!$N$32</c:f>
              <c:strCache>
                <c:ptCount val="1"/>
                <c:pt idx="0">
                  <c:v>6.ひとり親
家庭への支援</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3-62A0-405C-AC8A-EFF51EB1637B}"/>
              </c:ext>
            </c:extLst>
          </c:dPt>
          <c:dPt>
            <c:idx val="1"/>
            <c:marker>
              <c:symbol val="circle"/>
              <c:size val="8"/>
            </c:marker>
            <c:bubble3D val="0"/>
            <c:extLst>
              <c:ext xmlns:c16="http://schemas.microsoft.com/office/drawing/2014/chart" uri="{C3380CC4-5D6E-409C-BE32-E72D297353CC}">
                <c16:uniqueId val="{00000004-62A0-405C-AC8A-EFF51EB1637B}"/>
              </c:ext>
            </c:extLst>
          </c:dPt>
          <c:dLbls>
            <c:dLbl>
              <c:idx val="1"/>
              <c:layout>
                <c:manualLayout>
                  <c:x val="7.0105820105820005E-2"/>
                  <c:y val="5.341880341880342E-3"/>
                </c:manualLayout>
              </c:layout>
              <c:spPr>
                <a:solidFill>
                  <a:schemeClr val="bg1"/>
                </a:solid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260867391576053"/>
                      <c:h val="7.8001547883437647E-2"/>
                    </c:manualLayout>
                  </c15:layout>
                </c:ext>
                <c:ext xmlns:c16="http://schemas.microsoft.com/office/drawing/2014/chart" uri="{C3380CC4-5D6E-409C-BE32-E72D297353CC}">
                  <c16:uniqueId val="{00000004-62A0-405C-AC8A-EFF51EB1637B}"/>
                </c:ext>
              </c:extLst>
            </c:dLbl>
            <c:spPr>
              <a:solidFill>
                <a:schemeClr val="bg1"/>
              </a:solid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分野別スコア図!$O$32:$P$32</c:f>
              <c:numCache>
                <c:formatCode>0.000_ </c:formatCode>
                <c:ptCount val="2"/>
                <c:pt idx="0">
                  <c:v>0.49</c:v>
                </c:pt>
                <c:pt idx="1">
                  <c:v>0.65909090909090895</c:v>
                </c:pt>
              </c:numCache>
            </c:numRef>
          </c:xVal>
          <c:yVal>
            <c:numRef>
              <c:f>分野別スコア図!$Q$32:$R$32</c:f>
              <c:numCache>
                <c:formatCode>0.000_ </c:formatCode>
                <c:ptCount val="2"/>
                <c:pt idx="0">
                  <c:v>0.22</c:v>
                </c:pt>
                <c:pt idx="1">
                  <c:v>0.21464393179538599</c:v>
                </c:pt>
              </c:numCache>
            </c:numRef>
          </c:yVal>
          <c:smooth val="0"/>
          <c:extLst>
            <c:ext xmlns:c16="http://schemas.microsoft.com/office/drawing/2014/chart" uri="{C3380CC4-5D6E-409C-BE32-E72D297353CC}">
              <c16:uniqueId val="{00000005-62A0-405C-AC8A-EFF51EB1637B}"/>
            </c:ext>
          </c:extLst>
        </c:ser>
        <c:ser>
          <c:idx val="1"/>
          <c:order val="2"/>
          <c:tx>
            <c:strRef>
              <c:f>分野別スコア図!$N$33</c:f>
              <c:strCache>
                <c:ptCount val="1"/>
                <c:pt idx="0">
                  <c:v>7.小・中学校の教育</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6-62A0-405C-AC8A-EFF51EB1637B}"/>
              </c:ext>
            </c:extLst>
          </c:dPt>
          <c:dPt>
            <c:idx val="1"/>
            <c:marker>
              <c:symbol val="circle"/>
              <c:size val="8"/>
            </c:marker>
            <c:bubble3D val="0"/>
            <c:extLst>
              <c:ext xmlns:c16="http://schemas.microsoft.com/office/drawing/2014/chart" uri="{C3380CC4-5D6E-409C-BE32-E72D297353CC}">
                <c16:uniqueId val="{00000007-62A0-405C-AC8A-EFF51EB1637B}"/>
              </c:ext>
            </c:extLst>
          </c:dPt>
          <c:dLbls>
            <c:dLbl>
              <c:idx val="1"/>
              <c:layout>
                <c:manualLayout>
                  <c:x val="-0.34920634920634919"/>
                  <c:y val="-8.6912319553805781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0287755697204516"/>
                      <c:h val="3.5266505148394911E-2"/>
                    </c:manualLayout>
                  </c15:layout>
                </c:ext>
                <c:ext xmlns:c16="http://schemas.microsoft.com/office/drawing/2014/chart" uri="{C3380CC4-5D6E-409C-BE32-E72D297353CC}">
                  <c16:uniqueId val="{00000007-62A0-405C-AC8A-EFF51EB1637B}"/>
                </c:ext>
              </c:extLst>
            </c:dLbl>
            <c:spPr>
              <a:solidFill>
                <a:schemeClr val="bg1"/>
              </a:solid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分野別スコア図!$O$33:$P$33</c:f>
              <c:numCache>
                <c:formatCode>0.000_ </c:formatCode>
                <c:ptCount val="2"/>
                <c:pt idx="0">
                  <c:v>0.54</c:v>
                </c:pt>
                <c:pt idx="1">
                  <c:v>0.64780487804878095</c:v>
                </c:pt>
              </c:numCache>
            </c:numRef>
          </c:xVal>
          <c:yVal>
            <c:numRef>
              <c:f>分野別スコア図!$Q$33:$R$33</c:f>
              <c:numCache>
                <c:formatCode>0.000_ </c:formatCode>
                <c:ptCount val="2"/>
                <c:pt idx="0">
                  <c:v>0.24</c:v>
                </c:pt>
                <c:pt idx="1">
                  <c:v>0.41533864541832699</c:v>
                </c:pt>
              </c:numCache>
            </c:numRef>
          </c:yVal>
          <c:smooth val="0"/>
          <c:extLst>
            <c:ext xmlns:c16="http://schemas.microsoft.com/office/drawing/2014/chart" uri="{C3380CC4-5D6E-409C-BE32-E72D297353CC}">
              <c16:uniqueId val="{00000008-62A0-405C-AC8A-EFF51EB1637B}"/>
            </c:ext>
          </c:extLst>
        </c:ser>
        <c:ser>
          <c:idx val="2"/>
          <c:order val="3"/>
          <c:tx>
            <c:strRef>
              <c:f>分野別スコア図!$N$34</c:f>
              <c:strCache>
                <c:ptCount val="1"/>
                <c:pt idx="0">
                  <c:v>8.青少年の健全育成対策</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9-62A0-405C-AC8A-EFF51EB1637B}"/>
              </c:ext>
            </c:extLst>
          </c:dPt>
          <c:dPt>
            <c:idx val="1"/>
            <c:marker>
              <c:symbol val="circle"/>
              <c:size val="8"/>
            </c:marker>
            <c:bubble3D val="0"/>
            <c:extLst>
              <c:ext xmlns:c16="http://schemas.microsoft.com/office/drawing/2014/chart" uri="{C3380CC4-5D6E-409C-BE32-E72D297353CC}">
                <c16:uniqueId val="{0000000A-62A0-405C-AC8A-EFF51EB1637B}"/>
              </c:ext>
            </c:extLst>
          </c:dPt>
          <c:dLbls>
            <c:dLbl>
              <c:idx val="1"/>
              <c:layout>
                <c:manualLayout>
                  <c:x val="-0.43916697912760905"/>
                  <c:y val="4.5779855643044619E-2"/>
                </c:manualLayout>
              </c:layout>
              <c:spPr>
                <a:solidFill>
                  <a:schemeClr val="bg1"/>
                </a:solid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7710661167354081"/>
                      <c:h val="4.3813513695403462E-2"/>
                    </c:manualLayout>
                  </c15:layout>
                </c:ext>
                <c:ext xmlns:c16="http://schemas.microsoft.com/office/drawing/2014/chart" uri="{C3380CC4-5D6E-409C-BE32-E72D297353CC}">
                  <c16:uniqueId val="{0000000A-62A0-405C-AC8A-EFF51EB1637B}"/>
                </c:ext>
              </c:extLst>
            </c:dLbl>
            <c:spPr>
              <a:solidFill>
                <a:schemeClr val="bg1"/>
              </a:solidFill>
              <a:ln>
                <a:noFill/>
              </a:ln>
              <a:effectLst/>
            </c:spPr>
            <c:dLblPos val="l"/>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分野別スコア図!$O$34:$P$34</c:f>
              <c:numCache>
                <c:formatCode>0.000_ </c:formatCode>
                <c:ptCount val="2"/>
                <c:pt idx="0">
                  <c:v>0.62</c:v>
                </c:pt>
                <c:pt idx="1">
                  <c:v>0.62143559488692202</c:v>
                </c:pt>
              </c:numCache>
            </c:numRef>
          </c:xVal>
          <c:yVal>
            <c:numRef>
              <c:f>分野別スコア図!$Q$34:$R$34</c:f>
              <c:numCache>
                <c:formatCode>0.000_ </c:formatCode>
                <c:ptCount val="2"/>
                <c:pt idx="0">
                  <c:v>0.05</c:v>
                </c:pt>
                <c:pt idx="1">
                  <c:v>0.185332011892963</c:v>
                </c:pt>
              </c:numCache>
            </c:numRef>
          </c:yVal>
          <c:smooth val="0"/>
          <c:extLst>
            <c:ext xmlns:c16="http://schemas.microsoft.com/office/drawing/2014/chart" uri="{C3380CC4-5D6E-409C-BE32-E72D297353CC}">
              <c16:uniqueId val="{0000000B-62A0-405C-AC8A-EFF51EB1637B}"/>
            </c:ext>
          </c:extLst>
        </c:ser>
        <c:ser>
          <c:idx val="3"/>
          <c:order val="4"/>
          <c:tx>
            <c:strRef>
              <c:f>分野別スコア図!$N$35</c:f>
              <c:strCache>
                <c:ptCount val="1"/>
                <c:pt idx="0">
                  <c:v>9.子ども・若者
への支援</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C-62A0-405C-AC8A-EFF51EB1637B}"/>
              </c:ext>
            </c:extLst>
          </c:dPt>
          <c:dPt>
            <c:idx val="1"/>
            <c:marker>
              <c:symbol val="circle"/>
              <c:size val="8"/>
            </c:marker>
            <c:bubble3D val="0"/>
            <c:extLst>
              <c:ext xmlns:c16="http://schemas.microsoft.com/office/drawing/2014/chart" uri="{C3380CC4-5D6E-409C-BE32-E72D297353CC}">
                <c16:uniqueId val="{0000000D-62A0-405C-AC8A-EFF51EB1637B}"/>
              </c:ext>
            </c:extLst>
          </c:dPt>
          <c:dLbls>
            <c:dLbl>
              <c:idx val="0"/>
              <c:delete val="1"/>
              <c:extLst>
                <c:ext xmlns:c15="http://schemas.microsoft.com/office/drawing/2012/chart" uri="{CE6537A1-D6FC-4f65-9D91-7224C49458BB}"/>
                <c:ext xmlns:c16="http://schemas.microsoft.com/office/drawing/2014/chart" uri="{C3380CC4-5D6E-409C-BE32-E72D297353CC}">
                  <c16:uniqueId val="{0000000C-62A0-405C-AC8A-EFF51EB1637B}"/>
                </c:ext>
              </c:extLst>
            </c:dLbl>
            <c:dLbl>
              <c:idx val="1"/>
              <c:layout>
                <c:manualLayout>
                  <c:x val="-0.33597883597883599"/>
                  <c:y val="-1.8162477286493034E-2"/>
                </c:manualLayout>
              </c:layout>
              <c:spPr>
                <a:no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3449610465358497"/>
                      <c:h val="6.8925230500033643E-2"/>
                    </c:manualLayout>
                  </c15:layout>
                </c:ext>
                <c:ext xmlns:c16="http://schemas.microsoft.com/office/drawing/2014/chart" uri="{C3380CC4-5D6E-409C-BE32-E72D297353CC}">
                  <c16:uniqueId val="{0000000D-62A0-405C-AC8A-EFF51EB1637B}"/>
                </c:ext>
              </c:extLst>
            </c:dLbl>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分野別スコア図!$O$35:$P$35</c:f>
              <c:numCache>
                <c:formatCode>0.000_ </c:formatCode>
                <c:ptCount val="2"/>
                <c:pt idx="0">
                  <c:v>0.51400000000000001</c:v>
                </c:pt>
                <c:pt idx="1">
                  <c:v>0.48727984344422698</c:v>
                </c:pt>
              </c:numCache>
            </c:numRef>
          </c:xVal>
          <c:yVal>
            <c:numRef>
              <c:f>分野別スコア図!$Q$35:$R$35</c:f>
              <c:numCache>
                <c:formatCode>0.000_ </c:formatCode>
                <c:ptCount val="2"/>
                <c:pt idx="0">
                  <c:v>0.32100000000000001</c:v>
                </c:pt>
                <c:pt idx="1">
                  <c:v>0.40649606299212598</c:v>
                </c:pt>
              </c:numCache>
            </c:numRef>
          </c:yVal>
          <c:smooth val="0"/>
          <c:extLst>
            <c:ext xmlns:c16="http://schemas.microsoft.com/office/drawing/2014/chart" uri="{C3380CC4-5D6E-409C-BE32-E72D297353CC}">
              <c16:uniqueId val="{0000000E-62A0-405C-AC8A-EFF51EB1637B}"/>
            </c:ext>
          </c:extLst>
        </c:ser>
        <c:dLbls>
          <c:showLegendKey val="0"/>
          <c:showVal val="0"/>
          <c:showCatName val="0"/>
          <c:showSerName val="0"/>
          <c:showPercent val="0"/>
          <c:showBubbleSize val="0"/>
        </c:dLbls>
        <c:axId val="242466784"/>
        <c:axId val="242467176"/>
      </c:scatterChart>
      <c:valAx>
        <c:axId val="242466784"/>
        <c:scaling>
          <c:orientation val="minMax"/>
          <c:max val="1.2"/>
          <c:min val="0"/>
        </c:scaling>
        <c:delete val="0"/>
        <c:axPos val="b"/>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7176"/>
        <c:crossesAt val="-0.11000000000000001"/>
        <c:crossBetween val="midCat"/>
        <c:majorUnit val="0.30000000000000004"/>
      </c:valAx>
      <c:valAx>
        <c:axId val="242467176"/>
        <c:scaling>
          <c:orientation val="minMax"/>
          <c:max val="0.8"/>
          <c:min val="-0.70000000000000007"/>
        </c:scaling>
        <c:delete val="0"/>
        <c:axPos val="l"/>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6784"/>
        <c:crossesAt val="0.65000000000000013"/>
        <c:crossBetween val="midCat"/>
        <c:majorUnit val="0.5"/>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HGPｺﾞｼｯｸM" panose="020B0600000000000000" pitchFamily="50" charset="-128"/>
          <a:ea typeface="HGPｺﾞｼｯｸM" panose="020B0600000000000000"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52955880514935"/>
          <c:y val="0.20787805370482537"/>
          <c:w val="0.76421197350331205"/>
          <c:h val="0.62495877919106269"/>
        </c:manualLayout>
      </c:layout>
      <c:scatterChart>
        <c:scatterStyle val="lineMarker"/>
        <c:varyColors val="0"/>
        <c:ser>
          <c:idx val="34"/>
          <c:order val="0"/>
          <c:tx>
            <c:strRef>
              <c:f>分野別スコア図!$N$57</c:f>
              <c:strCache>
                <c:ptCount val="1"/>
                <c:pt idx="0">
                  <c:v>10.高齢者福祉</c:v>
                </c:pt>
              </c:strCache>
            </c:strRef>
          </c:tx>
          <c:spPr>
            <a:ln w="12700">
              <a:solidFill>
                <a:srgbClr val="808080"/>
              </a:solidFill>
            </a:ln>
          </c:spPr>
          <c:marker>
            <c:symbol val="circle"/>
            <c:size val="6"/>
            <c:spPr>
              <a:solidFill>
                <a:srgbClr val="000080"/>
              </a:solidFill>
              <a:ln>
                <a:solidFill>
                  <a:srgbClr val="000080"/>
                </a:solidFill>
                <a:prstDash val="solid"/>
              </a:ln>
            </c:spPr>
          </c:marker>
          <c:dPt>
            <c:idx val="0"/>
            <c:marker>
              <c:symbol val="circle"/>
              <c:size val="5"/>
              <c:spPr>
                <a:solidFill>
                  <a:schemeClr val="bg1"/>
                </a:solidFill>
                <a:ln>
                  <a:solidFill>
                    <a:srgbClr val="000080"/>
                  </a:solidFill>
                  <a:prstDash val="solid"/>
                </a:ln>
              </c:spPr>
            </c:marker>
            <c:bubble3D val="0"/>
            <c:extLst>
              <c:ext xmlns:c16="http://schemas.microsoft.com/office/drawing/2014/chart" uri="{C3380CC4-5D6E-409C-BE32-E72D297353CC}">
                <c16:uniqueId val="{00000000-C976-424A-A866-13F5C8E72CD3}"/>
              </c:ext>
            </c:extLst>
          </c:dPt>
          <c:dPt>
            <c:idx val="1"/>
            <c:marker>
              <c:symbol val="circle"/>
              <c:size val="8"/>
            </c:marker>
            <c:bubble3D val="0"/>
            <c:extLst>
              <c:ext xmlns:c16="http://schemas.microsoft.com/office/drawing/2014/chart" uri="{C3380CC4-5D6E-409C-BE32-E72D297353CC}">
                <c16:uniqueId val="{00000001-C976-424A-A866-13F5C8E72CD3}"/>
              </c:ext>
            </c:extLst>
          </c:dPt>
          <c:dLbls>
            <c:dLbl>
              <c:idx val="0"/>
              <c:delete val="1"/>
              <c:extLst>
                <c:ext xmlns:c15="http://schemas.microsoft.com/office/drawing/2012/chart" uri="{CE6537A1-D6FC-4f65-9D91-7224C49458BB}"/>
                <c:ext xmlns:c16="http://schemas.microsoft.com/office/drawing/2014/chart" uri="{C3380CC4-5D6E-409C-BE32-E72D297353CC}">
                  <c16:uniqueId val="{00000000-C976-424A-A866-13F5C8E72CD3}"/>
                </c:ext>
              </c:extLst>
            </c:dLbl>
            <c:dLbl>
              <c:idx val="1"/>
              <c:layout>
                <c:manualLayout>
                  <c:x val="-0.31468253968253967"/>
                  <c:y val="3.1356873359579977E-2"/>
                </c:manualLayout>
              </c:layout>
              <c:spPr>
                <a:solidFill>
                  <a:schemeClr val="bg1"/>
                </a:solid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1974336541265674"/>
                      <c:h val="4.1676761558651319E-2"/>
                    </c:manualLayout>
                  </c15:layout>
                </c:ext>
                <c:ext xmlns:c16="http://schemas.microsoft.com/office/drawing/2014/chart" uri="{C3380CC4-5D6E-409C-BE32-E72D297353CC}">
                  <c16:uniqueId val="{00000001-C976-424A-A866-13F5C8E72CD3}"/>
                </c:ext>
              </c:extLst>
            </c:dLbl>
            <c:spPr>
              <a:solidFill>
                <a:schemeClr val="bg1"/>
              </a:solidFill>
              <a:ln>
                <a:noFill/>
              </a:ln>
              <a:effectLst/>
            </c:spPr>
            <c:txPr>
              <a:bodyPr vertOverflow="clip" horzOverflow="clip"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分野別スコア図!$O$57:$P$57</c:f>
              <c:numCache>
                <c:formatCode>0.000_ </c:formatCode>
                <c:ptCount val="2"/>
                <c:pt idx="0">
                  <c:v>0.48</c:v>
                </c:pt>
                <c:pt idx="1">
                  <c:v>0.56807935076645599</c:v>
                </c:pt>
              </c:numCache>
            </c:numRef>
          </c:xVal>
          <c:yVal>
            <c:numRef>
              <c:f>分野別スコア図!$Q$57:$R$57</c:f>
              <c:numCache>
                <c:formatCode>0.000_ </c:formatCode>
                <c:ptCount val="2"/>
                <c:pt idx="0">
                  <c:v>0.25</c:v>
                </c:pt>
                <c:pt idx="1">
                  <c:v>0.23722275795564099</c:v>
                </c:pt>
              </c:numCache>
            </c:numRef>
          </c:yVal>
          <c:smooth val="0"/>
          <c:extLst>
            <c:ext xmlns:c16="http://schemas.microsoft.com/office/drawing/2014/chart" uri="{C3380CC4-5D6E-409C-BE32-E72D297353CC}">
              <c16:uniqueId val="{00000002-C976-424A-A866-13F5C8E72CD3}"/>
            </c:ext>
          </c:extLst>
        </c:ser>
        <c:ser>
          <c:idx val="0"/>
          <c:order val="1"/>
          <c:tx>
            <c:strRef>
              <c:f>分野別スコア図!$N$58</c:f>
              <c:strCache>
                <c:ptCount val="1"/>
                <c:pt idx="0">
                  <c:v>11.障害者福祉</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3-C976-424A-A866-13F5C8E72CD3}"/>
              </c:ext>
            </c:extLst>
          </c:dPt>
          <c:dPt>
            <c:idx val="1"/>
            <c:marker>
              <c:symbol val="circle"/>
              <c:size val="8"/>
            </c:marker>
            <c:bubble3D val="0"/>
            <c:extLst>
              <c:ext xmlns:c16="http://schemas.microsoft.com/office/drawing/2014/chart" uri="{C3380CC4-5D6E-409C-BE32-E72D297353CC}">
                <c16:uniqueId val="{00000004-C976-424A-A866-13F5C8E72CD3}"/>
              </c:ext>
            </c:extLst>
          </c:dPt>
          <c:dLbls>
            <c:dLbl>
              <c:idx val="1"/>
              <c:layout>
                <c:manualLayout>
                  <c:x val="2.2486668333125025E-2"/>
                  <c:y val="-2.2329150262467193E-2"/>
                </c:manualLayout>
              </c:layout>
              <c:spPr>
                <a:solidFill>
                  <a:schemeClr val="bg1"/>
                </a:solid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341078198558513"/>
                      <c:h val="4.1676761558651319E-2"/>
                    </c:manualLayout>
                  </c15:layout>
                </c:ext>
                <c:ext xmlns:c16="http://schemas.microsoft.com/office/drawing/2014/chart" uri="{C3380CC4-5D6E-409C-BE32-E72D297353CC}">
                  <c16:uniqueId val="{00000004-C976-424A-A866-13F5C8E72CD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分野別スコア図!$O$58:$P$58</c:f>
              <c:numCache>
                <c:formatCode>0.000_ </c:formatCode>
                <c:ptCount val="2"/>
                <c:pt idx="0">
                  <c:v>0.56000000000000005</c:v>
                </c:pt>
                <c:pt idx="1">
                  <c:v>0.66479925303454701</c:v>
                </c:pt>
              </c:numCache>
            </c:numRef>
          </c:xVal>
          <c:yVal>
            <c:numRef>
              <c:f>分野別スコア図!$Q$58:$R$58</c:f>
              <c:numCache>
                <c:formatCode>0.000_ </c:formatCode>
                <c:ptCount val="2"/>
                <c:pt idx="0">
                  <c:v>0.18</c:v>
                </c:pt>
                <c:pt idx="1">
                  <c:v>0.14508276533593001</c:v>
                </c:pt>
              </c:numCache>
            </c:numRef>
          </c:yVal>
          <c:smooth val="0"/>
          <c:extLst>
            <c:ext xmlns:c16="http://schemas.microsoft.com/office/drawing/2014/chart" uri="{C3380CC4-5D6E-409C-BE32-E72D297353CC}">
              <c16:uniqueId val="{00000005-C976-424A-A866-13F5C8E72CD3}"/>
            </c:ext>
          </c:extLst>
        </c:ser>
        <c:ser>
          <c:idx val="1"/>
          <c:order val="2"/>
          <c:tx>
            <c:strRef>
              <c:f>分野別スコア図!$N$59</c:f>
              <c:strCache>
                <c:ptCount val="1"/>
                <c:pt idx="0">
                  <c:v>12.雇用・就職</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6-C976-424A-A866-13F5C8E72CD3}"/>
              </c:ext>
            </c:extLst>
          </c:dPt>
          <c:dPt>
            <c:idx val="1"/>
            <c:marker>
              <c:symbol val="circle"/>
              <c:size val="8"/>
            </c:marker>
            <c:bubble3D val="0"/>
            <c:extLst>
              <c:ext xmlns:c16="http://schemas.microsoft.com/office/drawing/2014/chart" uri="{C3380CC4-5D6E-409C-BE32-E72D297353CC}">
                <c16:uniqueId val="{00000007-C976-424A-A866-13F5C8E72CD3}"/>
              </c:ext>
            </c:extLst>
          </c:dPt>
          <c:dLbls>
            <c:dLbl>
              <c:idx val="1"/>
              <c:layout>
                <c:manualLayout>
                  <c:x val="-0.22291661458984299"/>
                  <c:y val="3.6324954572985992E-2"/>
                </c:manualLayout>
              </c:layout>
              <c:spPr>
                <a:solidFill>
                  <a:schemeClr val="bg1"/>
                </a:solidFill>
                <a:ln>
                  <a:noFill/>
                </a:ln>
                <a:effectLst/>
              </c:spPr>
              <c:txPr>
                <a:bodyPr vertOverflow="clip" horzOverflow="clip"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3048035662208885"/>
                      <c:h val="3.365889359983848E-2"/>
                    </c:manualLayout>
                  </c15:layout>
                </c:ext>
                <c:ext xmlns:c16="http://schemas.microsoft.com/office/drawing/2014/chart" uri="{C3380CC4-5D6E-409C-BE32-E72D297353CC}">
                  <c16:uniqueId val="{00000007-C976-424A-A866-13F5C8E72CD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分野別スコア図!$O$59:$P$59</c:f>
              <c:numCache>
                <c:formatCode>0.000_ </c:formatCode>
                <c:ptCount val="2"/>
                <c:pt idx="0">
                  <c:v>0.53</c:v>
                </c:pt>
                <c:pt idx="1">
                  <c:v>0.59560229445506696</c:v>
                </c:pt>
              </c:numCache>
            </c:numRef>
          </c:xVal>
          <c:yVal>
            <c:numRef>
              <c:f>分野別スコア図!$Q$59:$R$59</c:f>
              <c:numCache>
                <c:formatCode>0.000_ </c:formatCode>
                <c:ptCount val="2"/>
                <c:pt idx="0">
                  <c:v>-0.14000000000000001</c:v>
                </c:pt>
                <c:pt idx="1">
                  <c:v>-0.15239043824701201</c:v>
                </c:pt>
              </c:numCache>
            </c:numRef>
          </c:yVal>
          <c:smooth val="0"/>
          <c:extLst>
            <c:ext xmlns:c16="http://schemas.microsoft.com/office/drawing/2014/chart" uri="{C3380CC4-5D6E-409C-BE32-E72D297353CC}">
              <c16:uniqueId val="{00000008-C976-424A-A866-13F5C8E72CD3}"/>
            </c:ext>
          </c:extLst>
        </c:ser>
        <c:ser>
          <c:idx val="2"/>
          <c:order val="3"/>
          <c:tx>
            <c:strRef>
              <c:f>分野別スコア図!$N$60</c:f>
              <c:strCache>
                <c:ptCount val="1"/>
                <c:pt idx="0">
                  <c:v>13.保健サービス</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9-C976-424A-A866-13F5C8E72CD3}"/>
              </c:ext>
            </c:extLst>
          </c:dPt>
          <c:dPt>
            <c:idx val="1"/>
            <c:marker>
              <c:symbol val="circle"/>
              <c:size val="8"/>
            </c:marker>
            <c:bubble3D val="0"/>
            <c:extLst>
              <c:ext xmlns:c16="http://schemas.microsoft.com/office/drawing/2014/chart" uri="{C3380CC4-5D6E-409C-BE32-E72D297353CC}">
                <c16:uniqueId val="{0000000A-C976-424A-A866-13F5C8E72CD3}"/>
              </c:ext>
            </c:extLst>
          </c:dPt>
          <c:dLbls>
            <c:dLbl>
              <c:idx val="1"/>
              <c:layout>
                <c:manualLayout>
                  <c:x val="-1.3227513227513366E-3"/>
                  <c:y val="-1.4342847769028949E-2"/>
                </c:manualLayout>
              </c:layout>
              <c:spPr>
                <a:no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4098841811440236"/>
                      <c:h val="3.9593503937007876E-2"/>
                    </c:manualLayout>
                  </c15:layout>
                </c:ext>
                <c:ext xmlns:c16="http://schemas.microsoft.com/office/drawing/2014/chart" uri="{C3380CC4-5D6E-409C-BE32-E72D297353CC}">
                  <c16:uniqueId val="{0000000A-C976-424A-A866-13F5C8E72CD3}"/>
                </c:ext>
              </c:extLst>
            </c:dLbl>
            <c:spPr>
              <a:solidFill>
                <a:schemeClr val="bg1"/>
              </a:solid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分野別スコア図!$O$60:$P$60</c:f>
              <c:numCache>
                <c:formatCode>0.000_ </c:formatCode>
                <c:ptCount val="2"/>
                <c:pt idx="0">
                  <c:v>0.71</c:v>
                </c:pt>
                <c:pt idx="1">
                  <c:v>0.81706244503078296</c:v>
                </c:pt>
              </c:numCache>
            </c:numRef>
          </c:xVal>
          <c:yVal>
            <c:numRef>
              <c:f>分野別スコア図!$Q$60:$R$60</c:f>
              <c:numCache>
                <c:formatCode>0.000_ </c:formatCode>
                <c:ptCount val="2"/>
                <c:pt idx="0">
                  <c:v>-0.05</c:v>
                </c:pt>
                <c:pt idx="1">
                  <c:v>-8.6042065009560194E-3</c:v>
                </c:pt>
              </c:numCache>
            </c:numRef>
          </c:yVal>
          <c:smooth val="0"/>
          <c:extLst>
            <c:ext xmlns:c16="http://schemas.microsoft.com/office/drawing/2014/chart" uri="{C3380CC4-5D6E-409C-BE32-E72D297353CC}">
              <c16:uniqueId val="{0000000B-C976-424A-A866-13F5C8E72CD3}"/>
            </c:ext>
          </c:extLst>
        </c:ser>
        <c:ser>
          <c:idx val="3"/>
          <c:order val="4"/>
          <c:tx>
            <c:strRef>
              <c:f>分野別スコア図!$N$61</c:f>
              <c:strCache>
                <c:ptCount val="1"/>
                <c:pt idx="0">
                  <c:v>14.医療体制</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C-C976-424A-A866-13F5C8E72CD3}"/>
              </c:ext>
            </c:extLst>
          </c:dPt>
          <c:dPt>
            <c:idx val="1"/>
            <c:marker>
              <c:symbol val="circle"/>
              <c:size val="8"/>
            </c:marker>
            <c:bubble3D val="0"/>
            <c:extLst>
              <c:ext xmlns:c16="http://schemas.microsoft.com/office/drawing/2014/chart" uri="{C3380CC4-5D6E-409C-BE32-E72D297353CC}">
                <c16:uniqueId val="{0000000D-C976-424A-A866-13F5C8E72CD3}"/>
              </c:ext>
            </c:extLst>
          </c:dPt>
          <c:dLbls>
            <c:dLbl>
              <c:idx val="1"/>
              <c:layout>
                <c:manualLayout>
                  <c:x val="-0.2751323792859226"/>
                  <c:y val="-5.7798884514435697E-2"/>
                </c:manualLayout>
              </c:layout>
              <c:spPr>
                <a:solidFill>
                  <a:schemeClr val="bg1"/>
                </a:solid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1445236012165145"/>
                      <c:h val="4.2205902146847024E-2"/>
                    </c:manualLayout>
                  </c15:layout>
                </c:ext>
                <c:ext xmlns:c16="http://schemas.microsoft.com/office/drawing/2014/chart" uri="{C3380CC4-5D6E-409C-BE32-E72D297353CC}">
                  <c16:uniqueId val="{0000000D-C976-424A-A866-13F5C8E72CD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分野別スコア図!$O$61:$P$61</c:f>
              <c:numCache>
                <c:formatCode>0.000_ </c:formatCode>
                <c:ptCount val="2"/>
                <c:pt idx="0">
                  <c:v>0.68</c:v>
                </c:pt>
                <c:pt idx="1">
                  <c:v>0.62355040142729701</c:v>
                </c:pt>
              </c:numCache>
            </c:numRef>
          </c:xVal>
          <c:yVal>
            <c:numRef>
              <c:f>分野別スコア図!$Q$61:$R$61</c:f>
              <c:numCache>
                <c:formatCode>0.000_ </c:formatCode>
                <c:ptCount val="2"/>
                <c:pt idx="0">
                  <c:v>0.02</c:v>
                </c:pt>
                <c:pt idx="1">
                  <c:v>0.25263157894736799</c:v>
                </c:pt>
              </c:numCache>
            </c:numRef>
          </c:yVal>
          <c:smooth val="0"/>
          <c:extLst>
            <c:ext xmlns:c16="http://schemas.microsoft.com/office/drawing/2014/chart" uri="{C3380CC4-5D6E-409C-BE32-E72D297353CC}">
              <c16:uniqueId val="{0000000E-C976-424A-A866-13F5C8E72CD3}"/>
            </c:ext>
          </c:extLst>
        </c:ser>
        <c:ser>
          <c:idx val="4"/>
          <c:order val="5"/>
          <c:tx>
            <c:strRef>
              <c:f>分野別スコア図!$N$62</c:f>
              <c:strCache>
                <c:ptCount val="1"/>
                <c:pt idx="0">
                  <c:v>15.共生社会</c:v>
                </c:pt>
              </c:strCache>
            </c:strRef>
          </c:tx>
          <c:spPr>
            <a:ln w="12700">
              <a:solidFill>
                <a:srgbClr val="808080"/>
              </a:solidFill>
            </a:ln>
          </c:spPr>
          <c:marker>
            <c:symbol val="circle"/>
            <c:size val="8"/>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F-C976-424A-A866-13F5C8E72CD3}"/>
              </c:ext>
            </c:extLst>
          </c:dPt>
          <c:dLbls>
            <c:dLbl>
              <c:idx val="1"/>
              <c:layout>
                <c:manualLayout>
                  <c:x val="6.6138607674040752E-3"/>
                  <c:y val="3.2052123292280773E-3"/>
                </c:manualLayout>
              </c:layout>
              <c:spPr>
                <a:solidFill>
                  <a:schemeClr val="bg1"/>
                </a:solid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0122484689413822"/>
                      <c:h val="4.0069150010094888E-2"/>
                    </c:manualLayout>
                  </c15:layout>
                </c:ext>
                <c:ext xmlns:c16="http://schemas.microsoft.com/office/drawing/2014/chart" uri="{C3380CC4-5D6E-409C-BE32-E72D297353CC}">
                  <c16:uniqueId val="{00000010-C976-424A-A866-13F5C8E72CD3}"/>
                </c:ext>
              </c:extLst>
            </c:dLbl>
            <c:spPr>
              <a:solidFill>
                <a:schemeClr val="bg1"/>
              </a:solid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分野別スコア図!$O$62:$P$62</c:f>
              <c:numCache>
                <c:formatCode>0.000_ </c:formatCode>
                <c:ptCount val="2"/>
                <c:pt idx="0">
                  <c:v>0.67600000000000005</c:v>
                </c:pt>
                <c:pt idx="1">
                  <c:v>0.650142993326978</c:v>
                </c:pt>
              </c:numCache>
            </c:numRef>
          </c:xVal>
          <c:yVal>
            <c:numRef>
              <c:f>分野別スコア図!$Q$62:$R$62</c:f>
              <c:numCache>
                <c:formatCode>0.000_ </c:formatCode>
                <c:ptCount val="2"/>
                <c:pt idx="0">
                  <c:v>-0.26100000000000001</c:v>
                </c:pt>
                <c:pt idx="1">
                  <c:v>-0.41641641641641602</c:v>
                </c:pt>
              </c:numCache>
            </c:numRef>
          </c:yVal>
          <c:smooth val="0"/>
          <c:extLst>
            <c:ext xmlns:c16="http://schemas.microsoft.com/office/drawing/2014/chart" uri="{C3380CC4-5D6E-409C-BE32-E72D297353CC}">
              <c16:uniqueId val="{00000011-C976-424A-A866-13F5C8E72CD3}"/>
            </c:ext>
          </c:extLst>
        </c:ser>
        <c:dLbls>
          <c:showLegendKey val="0"/>
          <c:showVal val="0"/>
          <c:showCatName val="0"/>
          <c:showSerName val="0"/>
          <c:showPercent val="0"/>
          <c:showBubbleSize val="0"/>
        </c:dLbls>
        <c:axId val="242466784"/>
        <c:axId val="242467176"/>
      </c:scatterChart>
      <c:valAx>
        <c:axId val="242466784"/>
        <c:scaling>
          <c:orientation val="minMax"/>
          <c:max val="1.2"/>
          <c:min val="0"/>
        </c:scaling>
        <c:delete val="0"/>
        <c:axPos val="b"/>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7176"/>
        <c:crossesAt val="-0.11000000000000001"/>
        <c:crossBetween val="midCat"/>
        <c:majorUnit val="0.30000000000000004"/>
      </c:valAx>
      <c:valAx>
        <c:axId val="242467176"/>
        <c:scaling>
          <c:orientation val="minMax"/>
          <c:max val="0.8"/>
          <c:min val="-0.70000000000000007"/>
        </c:scaling>
        <c:delete val="0"/>
        <c:axPos val="l"/>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6784"/>
        <c:crossesAt val="0.65000000000000013"/>
        <c:crossBetween val="midCat"/>
        <c:majorUnit val="0.5"/>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HGPｺﾞｼｯｸM" panose="020B0600000000000000" pitchFamily="50" charset="-128"/>
          <a:ea typeface="HGPｺﾞｼｯｸM" panose="020B0600000000000000"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52955880514935"/>
          <c:y val="0.20787805370482537"/>
          <c:w val="0.76421197350331205"/>
          <c:h val="0.62495877919106269"/>
        </c:manualLayout>
      </c:layout>
      <c:scatterChart>
        <c:scatterStyle val="lineMarker"/>
        <c:varyColors val="0"/>
        <c:ser>
          <c:idx val="34"/>
          <c:order val="0"/>
          <c:tx>
            <c:strRef>
              <c:f>分野別スコア図!$N$83</c:f>
              <c:strCache>
                <c:ptCount val="1"/>
                <c:pt idx="0">
                  <c:v>16.図書館</c:v>
                </c:pt>
              </c:strCache>
            </c:strRef>
          </c:tx>
          <c:spPr>
            <a:ln w="12700">
              <a:solidFill>
                <a:srgbClr val="808080"/>
              </a:solidFill>
            </a:ln>
          </c:spPr>
          <c:marker>
            <c:symbol val="circle"/>
            <c:size val="6"/>
            <c:spPr>
              <a:solidFill>
                <a:srgbClr val="000080"/>
              </a:solidFill>
              <a:ln>
                <a:solidFill>
                  <a:srgbClr val="000080"/>
                </a:solidFill>
                <a:prstDash val="solid"/>
              </a:ln>
            </c:spPr>
          </c:marker>
          <c:dPt>
            <c:idx val="0"/>
            <c:marker>
              <c:symbol val="circle"/>
              <c:size val="5"/>
              <c:spPr>
                <a:solidFill>
                  <a:schemeClr val="bg1"/>
                </a:solidFill>
                <a:ln>
                  <a:solidFill>
                    <a:srgbClr val="000080"/>
                  </a:solidFill>
                  <a:prstDash val="solid"/>
                </a:ln>
              </c:spPr>
            </c:marker>
            <c:bubble3D val="0"/>
            <c:extLst>
              <c:ext xmlns:c16="http://schemas.microsoft.com/office/drawing/2014/chart" uri="{C3380CC4-5D6E-409C-BE32-E72D297353CC}">
                <c16:uniqueId val="{00000000-DBFF-4C0A-943E-89013E1F60EA}"/>
              </c:ext>
            </c:extLst>
          </c:dPt>
          <c:dPt>
            <c:idx val="1"/>
            <c:marker>
              <c:symbol val="circle"/>
              <c:size val="8"/>
            </c:marker>
            <c:bubble3D val="0"/>
            <c:extLst>
              <c:ext xmlns:c16="http://schemas.microsoft.com/office/drawing/2014/chart" uri="{C3380CC4-5D6E-409C-BE32-E72D297353CC}">
                <c16:uniqueId val="{00000001-DBFF-4C0A-943E-89013E1F60EA}"/>
              </c:ext>
            </c:extLst>
          </c:dPt>
          <c:dLbls>
            <c:dLbl>
              <c:idx val="0"/>
              <c:delete val="1"/>
              <c:extLst>
                <c:ext xmlns:c15="http://schemas.microsoft.com/office/drawing/2012/chart" uri="{CE6537A1-D6FC-4f65-9D91-7224C49458BB}"/>
                <c:ext xmlns:c16="http://schemas.microsoft.com/office/drawing/2014/chart" uri="{C3380CC4-5D6E-409C-BE32-E72D297353CC}">
                  <c16:uniqueId val="{00000000-DBFF-4C0A-943E-89013E1F60EA}"/>
                </c:ext>
              </c:extLst>
            </c:dLbl>
            <c:dLbl>
              <c:idx val="1"/>
              <c:layout>
                <c:manualLayout>
                  <c:x val="-4.1245052701745617E-2"/>
                  <c:y val="-3.7927165354330709E-2"/>
                </c:manualLayout>
              </c:layout>
              <c:spPr>
                <a:no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manualLayout>
                      <c:w val="0.1876984126984127"/>
                      <c:h val="4.1025641025641026E-2"/>
                    </c:manualLayout>
                  </c15:layout>
                </c:ext>
                <c:ext xmlns:c16="http://schemas.microsoft.com/office/drawing/2014/chart" uri="{C3380CC4-5D6E-409C-BE32-E72D297353CC}">
                  <c16:uniqueId val="{00000001-DBFF-4C0A-943E-89013E1F60EA}"/>
                </c:ext>
              </c:extLst>
            </c:dLbl>
            <c:spPr>
              <a:noFill/>
              <a:ln>
                <a:noFill/>
              </a:ln>
              <a:effectLst/>
            </c:spPr>
            <c:txPr>
              <a:bodyPr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分野別スコア図!$O$83:$P$83</c:f>
              <c:numCache>
                <c:formatCode>0.000_ </c:formatCode>
                <c:ptCount val="2"/>
                <c:pt idx="0">
                  <c:v>0.92</c:v>
                </c:pt>
                <c:pt idx="1">
                  <c:v>0.93907745865970405</c:v>
                </c:pt>
              </c:numCache>
            </c:numRef>
          </c:xVal>
          <c:yVal>
            <c:numRef>
              <c:f>分野別スコア図!$Q$83:$R$83</c:f>
              <c:numCache>
                <c:formatCode>0.000_ </c:formatCode>
                <c:ptCount val="2"/>
                <c:pt idx="0">
                  <c:v>-0.47</c:v>
                </c:pt>
                <c:pt idx="1">
                  <c:v>-0.344106463878327</c:v>
                </c:pt>
              </c:numCache>
            </c:numRef>
          </c:yVal>
          <c:smooth val="0"/>
          <c:extLst>
            <c:ext xmlns:c16="http://schemas.microsoft.com/office/drawing/2014/chart" uri="{C3380CC4-5D6E-409C-BE32-E72D297353CC}">
              <c16:uniqueId val="{00000002-DBFF-4C0A-943E-89013E1F60EA}"/>
            </c:ext>
          </c:extLst>
        </c:ser>
        <c:ser>
          <c:idx val="0"/>
          <c:order val="1"/>
          <c:tx>
            <c:strRef>
              <c:f>分野別スコア図!$N$84</c:f>
              <c:strCache>
                <c:ptCount val="1"/>
                <c:pt idx="0">
                  <c:v>17.生涯学習</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3-DBFF-4C0A-943E-89013E1F60EA}"/>
              </c:ext>
            </c:extLst>
          </c:dPt>
          <c:dPt>
            <c:idx val="1"/>
            <c:marker>
              <c:symbol val="circle"/>
              <c:size val="8"/>
            </c:marker>
            <c:bubble3D val="0"/>
            <c:extLst>
              <c:ext xmlns:c16="http://schemas.microsoft.com/office/drawing/2014/chart" uri="{C3380CC4-5D6E-409C-BE32-E72D297353CC}">
                <c16:uniqueId val="{00000004-DBFF-4C0A-943E-89013E1F60EA}"/>
              </c:ext>
            </c:extLst>
          </c:dPt>
          <c:dLbls>
            <c:dLbl>
              <c:idx val="1"/>
              <c:layout>
                <c:manualLayout>
                  <c:x val="2.452318460192476E-2"/>
                  <c:y val="4.4983595800524934E-3"/>
                </c:manualLayout>
              </c:layout>
              <c:spPr>
                <a:no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0621693121693122"/>
                      <c:h val="4.1025641025641026E-2"/>
                    </c:manualLayout>
                  </c15:layout>
                </c:ext>
                <c:ext xmlns:c16="http://schemas.microsoft.com/office/drawing/2014/chart" uri="{C3380CC4-5D6E-409C-BE32-E72D297353CC}">
                  <c16:uniqueId val="{00000004-DBFF-4C0A-943E-89013E1F60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分野別スコア図!$O$84:$P$84</c:f>
              <c:numCache>
                <c:formatCode>0.000_ </c:formatCode>
                <c:ptCount val="2"/>
                <c:pt idx="0">
                  <c:v>0.87</c:v>
                </c:pt>
                <c:pt idx="1">
                  <c:v>0.857657657657658</c:v>
                </c:pt>
              </c:numCache>
            </c:numRef>
          </c:xVal>
          <c:yVal>
            <c:numRef>
              <c:f>分野別スコア図!$Q$84:$R$84</c:f>
              <c:numCache>
                <c:formatCode>0.000_ </c:formatCode>
                <c:ptCount val="2"/>
                <c:pt idx="0">
                  <c:v>-0.62</c:v>
                </c:pt>
                <c:pt idx="1">
                  <c:v>-0.551158301158301</c:v>
                </c:pt>
              </c:numCache>
            </c:numRef>
          </c:yVal>
          <c:smooth val="0"/>
          <c:extLst>
            <c:ext xmlns:c16="http://schemas.microsoft.com/office/drawing/2014/chart" uri="{C3380CC4-5D6E-409C-BE32-E72D297353CC}">
              <c16:uniqueId val="{00000005-DBFF-4C0A-943E-89013E1F60EA}"/>
            </c:ext>
          </c:extLst>
        </c:ser>
        <c:ser>
          <c:idx val="1"/>
          <c:order val="2"/>
          <c:tx>
            <c:strRef>
              <c:f>分野別スコア図!$N$85</c:f>
              <c:strCache>
                <c:ptCount val="1"/>
                <c:pt idx="0">
                  <c:v>18.スポーツ
振興</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6-DBFF-4C0A-943E-89013E1F60EA}"/>
              </c:ext>
            </c:extLst>
          </c:dPt>
          <c:dPt>
            <c:idx val="1"/>
            <c:marker>
              <c:symbol val="circle"/>
              <c:size val="8"/>
            </c:marker>
            <c:bubble3D val="0"/>
            <c:extLst>
              <c:ext xmlns:c16="http://schemas.microsoft.com/office/drawing/2014/chart" uri="{C3380CC4-5D6E-409C-BE32-E72D297353CC}">
                <c16:uniqueId val="{00000007-DBFF-4C0A-943E-89013E1F60EA}"/>
              </c:ext>
            </c:extLst>
          </c:dPt>
          <c:dLbls>
            <c:dLbl>
              <c:idx val="1"/>
              <c:layout>
                <c:manualLayout>
                  <c:x val="-0.16666645835937186"/>
                  <c:y val="-9.2254101049868836E-2"/>
                </c:manualLayout>
              </c:layout>
              <c:spPr>
                <a:no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19646148398116903"/>
                      <c:h val="7.0085470085470072E-2"/>
                    </c:manualLayout>
                  </c15:layout>
                </c:ext>
                <c:ext xmlns:c16="http://schemas.microsoft.com/office/drawing/2014/chart" uri="{C3380CC4-5D6E-409C-BE32-E72D297353CC}">
                  <c16:uniqueId val="{00000007-DBFF-4C0A-943E-89013E1F60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分野別スコア図!$O$85:$P$85</c:f>
              <c:numCache>
                <c:formatCode>0.000_ </c:formatCode>
                <c:ptCount val="2"/>
                <c:pt idx="0">
                  <c:v>0.85</c:v>
                </c:pt>
                <c:pt idx="1">
                  <c:v>0.84072398190045206</c:v>
                </c:pt>
              </c:numCache>
            </c:numRef>
          </c:xVal>
          <c:yVal>
            <c:numRef>
              <c:f>分野別スコア図!$Q$85:$R$85</c:f>
              <c:numCache>
                <c:formatCode>0.000_ </c:formatCode>
                <c:ptCount val="2"/>
                <c:pt idx="0">
                  <c:v>-0.53</c:v>
                </c:pt>
                <c:pt idx="1">
                  <c:v>-0.56782945736434098</c:v>
                </c:pt>
              </c:numCache>
            </c:numRef>
          </c:yVal>
          <c:smooth val="0"/>
          <c:extLst>
            <c:ext xmlns:c16="http://schemas.microsoft.com/office/drawing/2014/chart" uri="{C3380CC4-5D6E-409C-BE32-E72D297353CC}">
              <c16:uniqueId val="{00000008-DBFF-4C0A-943E-89013E1F60EA}"/>
            </c:ext>
          </c:extLst>
        </c:ser>
        <c:ser>
          <c:idx val="2"/>
          <c:order val="3"/>
          <c:tx>
            <c:strRef>
              <c:f>分野別スコア図!$N$86</c:f>
              <c:strCache>
                <c:ptCount val="1"/>
                <c:pt idx="0">
                  <c:v>19.公民館</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9-DBFF-4C0A-943E-89013E1F60EA}"/>
              </c:ext>
            </c:extLst>
          </c:dPt>
          <c:dPt>
            <c:idx val="1"/>
            <c:marker>
              <c:symbol val="circle"/>
              <c:size val="8"/>
            </c:marker>
            <c:bubble3D val="0"/>
            <c:extLst>
              <c:ext xmlns:c16="http://schemas.microsoft.com/office/drawing/2014/chart" uri="{C3380CC4-5D6E-409C-BE32-E72D297353CC}">
                <c16:uniqueId val="{0000000A-DBFF-4C0A-943E-89013E1F60EA}"/>
              </c:ext>
            </c:extLst>
          </c:dPt>
          <c:dLbls>
            <c:dLbl>
              <c:idx val="1"/>
              <c:layout>
                <c:manualLayout>
                  <c:x val="-0.261255988834729"/>
                  <c:y val="1.7681676509186353E-2"/>
                </c:manualLayout>
              </c:layout>
              <c:spPr>
                <a:no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manualLayout>
                      <c:w val="0.17661375661375658"/>
                      <c:h val="3.5897435897435888E-2"/>
                    </c:manualLayout>
                  </c15:layout>
                </c:ext>
                <c:ext xmlns:c16="http://schemas.microsoft.com/office/drawing/2014/chart" uri="{C3380CC4-5D6E-409C-BE32-E72D297353CC}">
                  <c16:uniqueId val="{0000000A-DBFF-4C0A-943E-89013E1F60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分野別スコア図!$O$86:$P$86</c:f>
              <c:numCache>
                <c:formatCode>0.000_ </c:formatCode>
                <c:ptCount val="2"/>
                <c:pt idx="0">
                  <c:v>0.8</c:v>
                </c:pt>
                <c:pt idx="1">
                  <c:v>0.71647164716471601</c:v>
                </c:pt>
              </c:numCache>
            </c:numRef>
          </c:xVal>
          <c:yVal>
            <c:numRef>
              <c:f>分野別スコア図!$Q$86:$R$86</c:f>
              <c:numCache>
                <c:formatCode>0.000_ </c:formatCode>
                <c:ptCount val="2"/>
                <c:pt idx="0">
                  <c:v>-0.63</c:v>
                </c:pt>
                <c:pt idx="1">
                  <c:v>-0.60503388189738605</c:v>
                </c:pt>
              </c:numCache>
            </c:numRef>
          </c:yVal>
          <c:smooth val="0"/>
          <c:extLst>
            <c:ext xmlns:c16="http://schemas.microsoft.com/office/drawing/2014/chart" uri="{C3380CC4-5D6E-409C-BE32-E72D297353CC}">
              <c16:uniqueId val="{0000000B-DBFF-4C0A-943E-89013E1F60EA}"/>
            </c:ext>
          </c:extLst>
        </c:ser>
        <c:dLbls>
          <c:showLegendKey val="0"/>
          <c:showVal val="0"/>
          <c:showCatName val="0"/>
          <c:showSerName val="0"/>
          <c:showPercent val="0"/>
          <c:showBubbleSize val="0"/>
        </c:dLbls>
        <c:axId val="242466784"/>
        <c:axId val="242467176"/>
      </c:scatterChart>
      <c:valAx>
        <c:axId val="242466784"/>
        <c:scaling>
          <c:orientation val="minMax"/>
          <c:max val="1.2"/>
          <c:min val="0.30000000000000004"/>
        </c:scaling>
        <c:delete val="0"/>
        <c:axPos val="b"/>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7176"/>
        <c:crossesAt val="-0.11000000000000001"/>
        <c:crossBetween val="midCat"/>
        <c:majorUnit val="0.30000000000000004"/>
      </c:valAx>
      <c:valAx>
        <c:axId val="242467176"/>
        <c:scaling>
          <c:orientation val="minMax"/>
          <c:max val="0.5"/>
          <c:min val="-0.70000000000000007"/>
        </c:scaling>
        <c:delete val="0"/>
        <c:axPos val="l"/>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6784"/>
        <c:crossesAt val="0.65000000000000013"/>
        <c:crossBetween val="midCat"/>
        <c:majorUnit val="0.30000000000000004"/>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HGPｺﾞｼｯｸM" panose="020B0600000000000000" pitchFamily="50" charset="-128"/>
          <a:ea typeface="HGPｺﾞｼｯｸM" panose="020B0600000000000000"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63551574401824"/>
          <c:y val="7.9060957035765378E-2"/>
          <c:w val="0.61537147736976949"/>
          <c:h val="0.8957018501096824"/>
        </c:manualLayout>
      </c:layout>
      <c:barChart>
        <c:barDir val="bar"/>
        <c:grouping val="percentStacked"/>
        <c:varyColors val="0"/>
        <c:ser>
          <c:idx val="0"/>
          <c:order val="0"/>
          <c:tx>
            <c:strRef>
              <c:f>優先度!$S$7</c:f>
              <c:strCache>
                <c:ptCount val="1"/>
                <c:pt idx="0">
                  <c:v>最優先かつ重
点的に取り組
むべきである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優先度!$R$8:$R$33</c:f>
              <c:strCache>
                <c:ptCount val="26"/>
                <c:pt idx="0">
                  <c:v>防犯対策</c:v>
                </c:pt>
                <c:pt idx="1">
                  <c:v>地震への災害対策</c:v>
                </c:pt>
                <c:pt idx="2">
                  <c:v>風水害などへの災害対策</c:v>
                </c:pt>
                <c:pt idx="3">
                  <c:v>道路の整備（新設，拡幅を伴う改良）</c:v>
                </c:pt>
                <c:pt idx="4">
                  <c:v>既設道路の維持管理（損傷した
部分の補修，清掃，点検等）</c:v>
                </c:pt>
                <c:pt idx="5">
                  <c:v>社会生活を営む上で困難をかかえる
子ども・若者への支援</c:v>
                </c:pt>
                <c:pt idx="6">
                  <c:v>子育て支援サービス</c:v>
                </c:pt>
                <c:pt idx="7">
                  <c:v>小・中学校の教育</c:v>
                </c:pt>
                <c:pt idx="8">
                  <c:v>自宅周辺の居住環境（バリアフリーや
耐震化など，ハード面の整備）</c:v>
                </c:pt>
                <c:pt idx="9">
                  <c:v>高齢者の福祉</c:v>
                </c:pt>
                <c:pt idx="10">
                  <c:v>医療体制の充実</c:v>
                </c:pt>
                <c:pt idx="11">
                  <c:v>火災などへの消防対策</c:v>
                </c:pt>
                <c:pt idx="12">
                  <c:v>ひとり親家庭への生活・経済面の支援</c:v>
                </c:pt>
                <c:pt idx="13">
                  <c:v>青少年の非行防止や健全育成対策</c:v>
                </c:pt>
                <c:pt idx="14">
                  <c:v>障害者の福祉</c:v>
                </c:pt>
                <c:pt idx="15">
                  <c:v>公園や遊び場</c:v>
                </c:pt>
                <c:pt idx="16">
                  <c:v>街並み・景観</c:v>
                </c:pt>
                <c:pt idx="17">
                  <c:v>健康診断などの保健サービス</c:v>
                </c:pt>
                <c:pt idx="18">
                  <c:v>緑の保全・創出や自然環境の保護</c:v>
                </c:pt>
                <c:pt idx="19">
                  <c:v>市内工業・商業などの活力</c:v>
                </c:pt>
                <c:pt idx="20">
                  <c:v>日常の買い物の便利さ</c:v>
                </c:pt>
                <c:pt idx="21">
                  <c:v>ごみ処理やリサイクル</c:v>
                </c:pt>
                <c:pt idx="22">
                  <c:v>支出の節減，収入の確保，
受益者負担の適正化など</c:v>
                </c:pt>
                <c:pt idx="23">
                  <c:v>中心市街地（調布・布田・国領駅
周辺）の活気・にぎわい</c:v>
                </c:pt>
                <c:pt idx="24">
                  <c:v>労働セミナーや就職面接会の開催
など，雇用・就職に向けた取組</c:v>
                </c:pt>
                <c:pt idx="25">
                  <c:v>行政サービスのデジタル化の取組</c:v>
                </c:pt>
              </c:strCache>
            </c:strRef>
          </c:cat>
          <c:val>
            <c:numRef>
              <c:f>優先度!$S$8:$S$33</c:f>
              <c:numCache>
                <c:formatCode>0.0</c:formatCode>
                <c:ptCount val="26"/>
                <c:pt idx="0">
                  <c:v>27.8</c:v>
                </c:pt>
                <c:pt idx="1">
                  <c:v>24.9</c:v>
                </c:pt>
                <c:pt idx="2">
                  <c:v>22.9</c:v>
                </c:pt>
                <c:pt idx="3">
                  <c:v>16.399999999999999</c:v>
                </c:pt>
                <c:pt idx="4">
                  <c:v>14.5</c:v>
                </c:pt>
                <c:pt idx="5">
                  <c:v>16.5</c:v>
                </c:pt>
                <c:pt idx="6">
                  <c:v>20</c:v>
                </c:pt>
                <c:pt idx="7">
                  <c:v>18.3</c:v>
                </c:pt>
                <c:pt idx="8">
                  <c:v>15.1</c:v>
                </c:pt>
                <c:pt idx="9">
                  <c:v>14.6</c:v>
                </c:pt>
                <c:pt idx="10">
                  <c:v>15.9</c:v>
                </c:pt>
                <c:pt idx="11">
                  <c:v>12.6</c:v>
                </c:pt>
                <c:pt idx="12">
                  <c:v>13.6</c:v>
                </c:pt>
                <c:pt idx="13">
                  <c:v>11.9</c:v>
                </c:pt>
                <c:pt idx="14">
                  <c:v>11.1</c:v>
                </c:pt>
                <c:pt idx="15">
                  <c:v>9.3000000000000007</c:v>
                </c:pt>
                <c:pt idx="16">
                  <c:v>10.5</c:v>
                </c:pt>
                <c:pt idx="17">
                  <c:v>11.7</c:v>
                </c:pt>
                <c:pt idx="18">
                  <c:v>9.8000000000000007</c:v>
                </c:pt>
                <c:pt idx="19">
                  <c:v>8</c:v>
                </c:pt>
                <c:pt idx="20">
                  <c:v>10.4</c:v>
                </c:pt>
                <c:pt idx="21">
                  <c:v>8</c:v>
                </c:pt>
                <c:pt idx="22">
                  <c:v>8.8000000000000007</c:v>
                </c:pt>
                <c:pt idx="23">
                  <c:v>8.5</c:v>
                </c:pt>
                <c:pt idx="24">
                  <c:v>6.3</c:v>
                </c:pt>
                <c:pt idx="25">
                  <c:v>9.6999999999999993</c:v>
                </c:pt>
              </c:numCache>
            </c:numRef>
          </c:val>
          <c:extLst>
            <c:ext xmlns:c16="http://schemas.microsoft.com/office/drawing/2014/chart" uri="{C3380CC4-5D6E-409C-BE32-E72D297353CC}">
              <c16:uniqueId val="{00000000-7684-4BDA-9D7A-799B2392FEFA}"/>
            </c:ext>
          </c:extLst>
        </c:ser>
        <c:ser>
          <c:idx val="1"/>
          <c:order val="1"/>
          <c:tx>
            <c:strRef>
              <c:f>優先度!$T$7</c:f>
              <c:strCache>
                <c:ptCount val="1"/>
                <c:pt idx="0">
                  <c:v>優先して
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優先度!$R$8:$R$33</c:f>
              <c:strCache>
                <c:ptCount val="26"/>
                <c:pt idx="0">
                  <c:v>防犯対策</c:v>
                </c:pt>
                <c:pt idx="1">
                  <c:v>地震への災害対策</c:v>
                </c:pt>
                <c:pt idx="2">
                  <c:v>風水害などへの災害対策</c:v>
                </c:pt>
                <c:pt idx="3">
                  <c:v>道路の整備（新設，拡幅を伴う改良）</c:v>
                </c:pt>
                <c:pt idx="4">
                  <c:v>既設道路の維持管理（損傷した
部分の補修，清掃，点検等）</c:v>
                </c:pt>
                <c:pt idx="5">
                  <c:v>社会生活を営む上で困難をかかえる
子ども・若者への支援</c:v>
                </c:pt>
                <c:pt idx="6">
                  <c:v>子育て支援サービス</c:v>
                </c:pt>
                <c:pt idx="7">
                  <c:v>小・中学校の教育</c:v>
                </c:pt>
                <c:pt idx="8">
                  <c:v>自宅周辺の居住環境（バリアフリーや
耐震化など，ハード面の整備）</c:v>
                </c:pt>
                <c:pt idx="9">
                  <c:v>高齢者の福祉</c:v>
                </c:pt>
                <c:pt idx="10">
                  <c:v>医療体制の充実</c:v>
                </c:pt>
                <c:pt idx="11">
                  <c:v>火災などへの消防対策</c:v>
                </c:pt>
                <c:pt idx="12">
                  <c:v>ひとり親家庭への生活・経済面の支援</c:v>
                </c:pt>
                <c:pt idx="13">
                  <c:v>青少年の非行防止や健全育成対策</c:v>
                </c:pt>
                <c:pt idx="14">
                  <c:v>障害者の福祉</c:v>
                </c:pt>
                <c:pt idx="15">
                  <c:v>公園や遊び場</c:v>
                </c:pt>
                <c:pt idx="16">
                  <c:v>街並み・景観</c:v>
                </c:pt>
                <c:pt idx="17">
                  <c:v>健康診断などの保健サービス</c:v>
                </c:pt>
                <c:pt idx="18">
                  <c:v>緑の保全・創出や自然環境の保護</c:v>
                </c:pt>
                <c:pt idx="19">
                  <c:v>市内工業・商業などの活力</c:v>
                </c:pt>
                <c:pt idx="20">
                  <c:v>日常の買い物の便利さ</c:v>
                </c:pt>
                <c:pt idx="21">
                  <c:v>ごみ処理やリサイクル</c:v>
                </c:pt>
                <c:pt idx="22">
                  <c:v>支出の節減，収入の確保，
受益者負担の適正化など</c:v>
                </c:pt>
                <c:pt idx="23">
                  <c:v>中心市街地（調布・布田・国領駅
周辺）の活気・にぎわい</c:v>
                </c:pt>
                <c:pt idx="24">
                  <c:v>労働セミナーや就職面接会の開催
など，雇用・就職に向けた取組</c:v>
                </c:pt>
                <c:pt idx="25">
                  <c:v>行政サービスのデジタル化の取組</c:v>
                </c:pt>
              </c:strCache>
            </c:strRef>
          </c:cat>
          <c:val>
            <c:numRef>
              <c:f>優先度!$T$8:$T$33</c:f>
              <c:numCache>
                <c:formatCode>0.0</c:formatCode>
                <c:ptCount val="26"/>
                <c:pt idx="0">
                  <c:v>38.1</c:v>
                </c:pt>
                <c:pt idx="1">
                  <c:v>37.6</c:v>
                </c:pt>
                <c:pt idx="2">
                  <c:v>36.799999999999997</c:v>
                </c:pt>
                <c:pt idx="3">
                  <c:v>37.299999999999997</c:v>
                </c:pt>
                <c:pt idx="4">
                  <c:v>38.9</c:v>
                </c:pt>
                <c:pt idx="5">
                  <c:v>35.5</c:v>
                </c:pt>
                <c:pt idx="6">
                  <c:v>31.2</c:v>
                </c:pt>
                <c:pt idx="7">
                  <c:v>32.1</c:v>
                </c:pt>
                <c:pt idx="8">
                  <c:v>35.1</c:v>
                </c:pt>
                <c:pt idx="9">
                  <c:v>32.9</c:v>
                </c:pt>
                <c:pt idx="10">
                  <c:v>30.8</c:v>
                </c:pt>
                <c:pt idx="11">
                  <c:v>32.6</c:v>
                </c:pt>
                <c:pt idx="12">
                  <c:v>31.1</c:v>
                </c:pt>
                <c:pt idx="13">
                  <c:v>32.700000000000003</c:v>
                </c:pt>
                <c:pt idx="14">
                  <c:v>32.9</c:v>
                </c:pt>
                <c:pt idx="15">
                  <c:v>30.6</c:v>
                </c:pt>
                <c:pt idx="16">
                  <c:v>28</c:v>
                </c:pt>
                <c:pt idx="17">
                  <c:v>26.3</c:v>
                </c:pt>
                <c:pt idx="18">
                  <c:v>26.7</c:v>
                </c:pt>
                <c:pt idx="19">
                  <c:v>27.2</c:v>
                </c:pt>
                <c:pt idx="20">
                  <c:v>24</c:v>
                </c:pt>
                <c:pt idx="21">
                  <c:v>26.1</c:v>
                </c:pt>
                <c:pt idx="22">
                  <c:v>25.2</c:v>
                </c:pt>
                <c:pt idx="23">
                  <c:v>25.5</c:v>
                </c:pt>
                <c:pt idx="24">
                  <c:v>27.4</c:v>
                </c:pt>
                <c:pt idx="25">
                  <c:v>23.4</c:v>
                </c:pt>
              </c:numCache>
            </c:numRef>
          </c:val>
          <c:extLst>
            <c:ext xmlns:c16="http://schemas.microsoft.com/office/drawing/2014/chart" uri="{C3380CC4-5D6E-409C-BE32-E72D297353CC}">
              <c16:uniqueId val="{00000001-7684-4BDA-9D7A-799B2392FEFA}"/>
            </c:ext>
          </c:extLst>
        </c:ser>
        <c:ser>
          <c:idx val="2"/>
          <c:order val="2"/>
          <c:tx>
            <c:strRef>
              <c:f>優先度!$U$7</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優先度!$R$8:$R$33</c:f>
              <c:strCache>
                <c:ptCount val="26"/>
                <c:pt idx="0">
                  <c:v>防犯対策</c:v>
                </c:pt>
                <c:pt idx="1">
                  <c:v>地震への災害対策</c:v>
                </c:pt>
                <c:pt idx="2">
                  <c:v>風水害などへの災害対策</c:v>
                </c:pt>
                <c:pt idx="3">
                  <c:v>道路の整備（新設，拡幅を伴う改良）</c:v>
                </c:pt>
                <c:pt idx="4">
                  <c:v>既設道路の維持管理（損傷した
部分の補修，清掃，点検等）</c:v>
                </c:pt>
                <c:pt idx="5">
                  <c:v>社会生活を営む上で困難をかかえる
子ども・若者への支援</c:v>
                </c:pt>
                <c:pt idx="6">
                  <c:v>子育て支援サービス</c:v>
                </c:pt>
                <c:pt idx="7">
                  <c:v>小・中学校の教育</c:v>
                </c:pt>
                <c:pt idx="8">
                  <c:v>自宅周辺の居住環境（バリアフリーや
耐震化など，ハード面の整備）</c:v>
                </c:pt>
                <c:pt idx="9">
                  <c:v>高齢者の福祉</c:v>
                </c:pt>
                <c:pt idx="10">
                  <c:v>医療体制の充実</c:v>
                </c:pt>
                <c:pt idx="11">
                  <c:v>火災などへの消防対策</c:v>
                </c:pt>
                <c:pt idx="12">
                  <c:v>ひとり親家庭への生活・経済面の支援</c:v>
                </c:pt>
                <c:pt idx="13">
                  <c:v>青少年の非行防止や健全育成対策</c:v>
                </c:pt>
                <c:pt idx="14">
                  <c:v>障害者の福祉</c:v>
                </c:pt>
                <c:pt idx="15">
                  <c:v>公園や遊び場</c:v>
                </c:pt>
                <c:pt idx="16">
                  <c:v>街並み・景観</c:v>
                </c:pt>
                <c:pt idx="17">
                  <c:v>健康診断などの保健サービス</c:v>
                </c:pt>
                <c:pt idx="18">
                  <c:v>緑の保全・創出や自然環境の保護</c:v>
                </c:pt>
                <c:pt idx="19">
                  <c:v>市内工業・商業などの活力</c:v>
                </c:pt>
                <c:pt idx="20">
                  <c:v>日常の買い物の便利さ</c:v>
                </c:pt>
                <c:pt idx="21">
                  <c:v>ごみ処理やリサイクル</c:v>
                </c:pt>
                <c:pt idx="22">
                  <c:v>支出の節減，収入の確保，
受益者負担の適正化など</c:v>
                </c:pt>
                <c:pt idx="23">
                  <c:v>中心市街地（調布・布田・国領駅
周辺）の活気・にぎわい</c:v>
                </c:pt>
                <c:pt idx="24">
                  <c:v>労働セミナーや就職面接会の開催
など，雇用・就職に向けた取組</c:v>
                </c:pt>
                <c:pt idx="25">
                  <c:v>行政サービスのデジタル化の取組</c:v>
                </c:pt>
              </c:strCache>
            </c:strRef>
          </c:cat>
          <c:val>
            <c:numRef>
              <c:f>優先度!$U$8:$U$33</c:f>
              <c:numCache>
                <c:formatCode>0.0</c:formatCode>
                <c:ptCount val="26"/>
                <c:pt idx="0">
                  <c:v>21.2</c:v>
                </c:pt>
                <c:pt idx="1">
                  <c:v>24.4</c:v>
                </c:pt>
                <c:pt idx="2">
                  <c:v>26.9</c:v>
                </c:pt>
                <c:pt idx="3">
                  <c:v>32.200000000000003</c:v>
                </c:pt>
                <c:pt idx="4">
                  <c:v>33</c:v>
                </c:pt>
                <c:pt idx="5">
                  <c:v>29.3</c:v>
                </c:pt>
                <c:pt idx="6">
                  <c:v>29.4</c:v>
                </c:pt>
                <c:pt idx="7">
                  <c:v>31.2</c:v>
                </c:pt>
                <c:pt idx="8">
                  <c:v>34.5</c:v>
                </c:pt>
                <c:pt idx="9">
                  <c:v>34.5</c:v>
                </c:pt>
                <c:pt idx="10">
                  <c:v>38.6</c:v>
                </c:pt>
                <c:pt idx="11">
                  <c:v>40.1</c:v>
                </c:pt>
                <c:pt idx="12">
                  <c:v>34.700000000000003</c:v>
                </c:pt>
                <c:pt idx="13">
                  <c:v>36.4</c:v>
                </c:pt>
                <c:pt idx="14">
                  <c:v>39.1</c:v>
                </c:pt>
                <c:pt idx="15">
                  <c:v>44.6</c:v>
                </c:pt>
                <c:pt idx="16">
                  <c:v>44.8</c:v>
                </c:pt>
                <c:pt idx="17">
                  <c:v>46.7</c:v>
                </c:pt>
                <c:pt idx="18">
                  <c:v>48.3</c:v>
                </c:pt>
                <c:pt idx="19">
                  <c:v>46.3</c:v>
                </c:pt>
                <c:pt idx="20">
                  <c:v>48.4</c:v>
                </c:pt>
                <c:pt idx="21">
                  <c:v>51.7</c:v>
                </c:pt>
                <c:pt idx="22">
                  <c:v>45.5</c:v>
                </c:pt>
                <c:pt idx="23">
                  <c:v>48.3</c:v>
                </c:pt>
                <c:pt idx="24">
                  <c:v>45.9</c:v>
                </c:pt>
                <c:pt idx="25">
                  <c:v>46.8</c:v>
                </c:pt>
              </c:numCache>
            </c:numRef>
          </c:val>
          <c:extLst>
            <c:ext xmlns:c16="http://schemas.microsoft.com/office/drawing/2014/chart" uri="{C3380CC4-5D6E-409C-BE32-E72D297353CC}">
              <c16:uniqueId val="{00000002-7684-4BDA-9D7A-799B2392FEFA}"/>
            </c:ext>
          </c:extLst>
        </c:ser>
        <c:ser>
          <c:idx val="3"/>
          <c:order val="3"/>
          <c:tx>
            <c:strRef>
              <c:f>優先度!$V$7</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優先度!$R$8:$R$33</c:f>
              <c:strCache>
                <c:ptCount val="26"/>
                <c:pt idx="0">
                  <c:v>防犯対策</c:v>
                </c:pt>
                <c:pt idx="1">
                  <c:v>地震への災害対策</c:v>
                </c:pt>
                <c:pt idx="2">
                  <c:v>風水害などへの災害対策</c:v>
                </c:pt>
                <c:pt idx="3">
                  <c:v>道路の整備（新設，拡幅を伴う改良）</c:v>
                </c:pt>
                <c:pt idx="4">
                  <c:v>既設道路の維持管理（損傷した
部分の補修，清掃，点検等）</c:v>
                </c:pt>
                <c:pt idx="5">
                  <c:v>社会生活を営む上で困難をかかえる
子ども・若者への支援</c:v>
                </c:pt>
                <c:pt idx="6">
                  <c:v>子育て支援サービス</c:v>
                </c:pt>
                <c:pt idx="7">
                  <c:v>小・中学校の教育</c:v>
                </c:pt>
                <c:pt idx="8">
                  <c:v>自宅周辺の居住環境（バリアフリーや
耐震化など，ハード面の整備）</c:v>
                </c:pt>
                <c:pt idx="9">
                  <c:v>高齢者の福祉</c:v>
                </c:pt>
                <c:pt idx="10">
                  <c:v>医療体制の充実</c:v>
                </c:pt>
                <c:pt idx="11">
                  <c:v>火災などへの消防対策</c:v>
                </c:pt>
                <c:pt idx="12">
                  <c:v>ひとり親家庭への生活・経済面の支援</c:v>
                </c:pt>
                <c:pt idx="13">
                  <c:v>青少年の非行防止や健全育成対策</c:v>
                </c:pt>
                <c:pt idx="14">
                  <c:v>障害者の福祉</c:v>
                </c:pt>
                <c:pt idx="15">
                  <c:v>公園や遊び場</c:v>
                </c:pt>
                <c:pt idx="16">
                  <c:v>街並み・景観</c:v>
                </c:pt>
                <c:pt idx="17">
                  <c:v>健康診断などの保健サービス</c:v>
                </c:pt>
                <c:pt idx="18">
                  <c:v>緑の保全・創出や自然環境の保護</c:v>
                </c:pt>
                <c:pt idx="19">
                  <c:v>市内工業・商業などの活力</c:v>
                </c:pt>
                <c:pt idx="20">
                  <c:v>日常の買い物の便利さ</c:v>
                </c:pt>
                <c:pt idx="21">
                  <c:v>ごみ処理やリサイクル</c:v>
                </c:pt>
                <c:pt idx="22">
                  <c:v>支出の節減，収入の確保，
受益者負担の適正化など</c:v>
                </c:pt>
                <c:pt idx="23">
                  <c:v>中心市街地（調布・布田・国領駅
周辺）の活気・にぎわい</c:v>
                </c:pt>
                <c:pt idx="24">
                  <c:v>労働セミナーや就職面接会の開催
など，雇用・就職に向けた取組</c:v>
                </c:pt>
                <c:pt idx="25">
                  <c:v>行政サービスのデジタル化の取組</c:v>
                </c:pt>
              </c:strCache>
            </c:strRef>
          </c:cat>
          <c:val>
            <c:numRef>
              <c:f>優先度!$V$8:$V$33</c:f>
              <c:numCache>
                <c:formatCode>0.0</c:formatCode>
                <c:ptCount val="26"/>
                <c:pt idx="0">
                  <c:v>1.1000000000000001</c:v>
                </c:pt>
                <c:pt idx="1">
                  <c:v>1</c:v>
                </c:pt>
                <c:pt idx="2">
                  <c:v>0.9</c:v>
                </c:pt>
                <c:pt idx="3">
                  <c:v>1.8</c:v>
                </c:pt>
                <c:pt idx="4">
                  <c:v>1.3</c:v>
                </c:pt>
                <c:pt idx="5">
                  <c:v>2.6</c:v>
                </c:pt>
                <c:pt idx="6">
                  <c:v>2.2999999999999998</c:v>
                </c:pt>
                <c:pt idx="7">
                  <c:v>1.5</c:v>
                </c:pt>
                <c:pt idx="8">
                  <c:v>1.7</c:v>
                </c:pt>
                <c:pt idx="9">
                  <c:v>3.6</c:v>
                </c:pt>
                <c:pt idx="10">
                  <c:v>1.1000000000000001</c:v>
                </c:pt>
                <c:pt idx="11">
                  <c:v>1.7</c:v>
                </c:pt>
                <c:pt idx="12">
                  <c:v>3</c:v>
                </c:pt>
                <c:pt idx="13">
                  <c:v>2.2999999999999998</c:v>
                </c:pt>
                <c:pt idx="14">
                  <c:v>1.8</c:v>
                </c:pt>
                <c:pt idx="15">
                  <c:v>2.1</c:v>
                </c:pt>
                <c:pt idx="16">
                  <c:v>2.6</c:v>
                </c:pt>
                <c:pt idx="17">
                  <c:v>1.8</c:v>
                </c:pt>
                <c:pt idx="18">
                  <c:v>1.7</c:v>
                </c:pt>
                <c:pt idx="19">
                  <c:v>2.2000000000000002</c:v>
                </c:pt>
                <c:pt idx="20">
                  <c:v>2.8</c:v>
                </c:pt>
                <c:pt idx="21">
                  <c:v>1.6</c:v>
                </c:pt>
                <c:pt idx="22">
                  <c:v>1.8</c:v>
                </c:pt>
                <c:pt idx="23">
                  <c:v>3.8</c:v>
                </c:pt>
                <c:pt idx="24">
                  <c:v>3.4</c:v>
                </c:pt>
                <c:pt idx="25">
                  <c:v>3</c:v>
                </c:pt>
              </c:numCache>
            </c:numRef>
          </c:val>
          <c:extLst>
            <c:ext xmlns:c16="http://schemas.microsoft.com/office/drawing/2014/chart" uri="{C3380CC4-5D6E-409C-BE32-E72D297353CC}">
              <c16:uniqueId val="{00000003-7684-4BDA-9D7A-799B2392FEFA}"/>
            </c:ext>
          </c:extLst>
        </c:ser>
        <c:ser>
          <c:idx val="4"/>
          <c:order val="4"/>
          <c:tx>
            <c:strRef>
              <c:f>優先度!$W$7</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優先度!$R$8:$R$33</c:f>
              <c:strCache>
                <c:ptCount val="26"/>
                <c:pt idx="0">
                  <c:v>防犯対策</c:v>
                </c:pt>
                <c:pt idx="1">
                  <c:v>地震への災害対策</c:v>
                </c:pt>
                <c:pt idx="2">
                  <c:v>風水害などへの災害対策</c:v>
                </c:pt>
                <c:pt idx="3">
                  <c:v>道路の整備（新設，拡幅を伴う改良）</c:v>
                </c:pt>
                <c:pt idx="4">
                  <c:v>既設道路の維持管理（損傷した
部分の補修，清掃，点検等）</c:v>
                </c:pt>
                <c:pt idx="5">
                  <c:v>社会生活を営む上で困難をかかえる
子ども・若者への支援</c:v>
                </c:pt>
                <c:pt idx="6">
                  <c:v>子育て支援サービス</c:v>
                </c:pt>
                <c:pt idx="7">
                  <c:v>小・中学校の教育</c:v>
                </c:pt>
                <c:pt idx="8">
                  <c:v>自宅周辺の居住環境（バリアフリーや
耐震化など，ハード面の整備）</c:v>
                </c:pt>
                <c:pt idx="9">
                  <c:v>高齢者の福祉</c:v>
                </c:pt>
                <c:pt idx="10">
                  <c:v>医療体制の充実</c:v>
                </c:pt>
                <c:pt idx="11">
                  <c:v>火災などへの消防対策</c:v>
                </c:pt>
                <c:pt idx="12">
                  <c:v>ひとり親家庭への生活・経済面の支援</c:v>
                </c:pt>
                <c:pt idx="13">
                  <c:v>青少年の非行防止や健全育成対策</c:v>
                </c:pt>
                <c:pt idx="14">
                  <c:v>障害者の福祉</c:v>
                </c:pt>
                <c:pt idx="15">
                  <c:v>公園や遊び場</c:v>
                </c:pt>
                <c:pt idx="16">
                  <c:v>街並み・景観</c:v>
                </c:pt>
                <c:pt idx="17">
                  <c:v>健康診断などの保健サービス</c:v>
                </c:pt>
                <c:pt idx="18">
                  <c:v>緑の保全・創出や自然環境の保護</c:v>
                </c:pt>
                <c:pt idx="19">
                  <c:v>市内工業・商業などの活力</c:v>
                </c:pt>
                <c:pt idx="20">
                  <c:v>日常の買い物の便利さ</c:v>
                </c:pt>
                <c:pt idx="21">
                  <c:v>ごみ処理やリサイクル</c:v>
                </c:pt>
                <c:pt idx="22">
                  <c:v>支出の節減，収入の確保，
受益者負担の適正化など</c:v>
                </c:pt>
                <c:pt idx="23">
                  <c:v>中心市街地（調布・布田・国領駅
周辺）の活気・にぎわい</c:v>
                </c:pt>
                <c:pt idx="24">
                  <c:v>労働セミナーや就職面接会の開催
など，雇用・就職に向けた取組</c:v>
                </c:pt>
                <c:pt idx="25">
                  <c:v>行政サービスのデジタル化の取組</c:v>
                </c:pt>
              </c:strCache>
            </c:strRef>
          </c:cat>
          <c:val>
            <c:numRef>
              <c:f>優先度!$W$8:$W$33</c:f>
              <c:numCache>
                <c:formatCode>0.0</c:formatCode>
                <c:ptCount val="26"/>
                <c:pt idx="0">
                  <c:v>11.8</c:v>
                </c:pt>
                <c:pt idx="1">
                  <c:v>12.1</c:v>
                </c:pt>
                <c:pt idx="2">
                  <c:v>12.5</c:v>
                </c:pt>
                <c:pt idx="3">
                  <c:v>12.2</c:v>
                </c:pt>
                <c:pt idx="4">
                  <c:v>12.2</c:v>
                </c:pt>
                <c:pt idx="5">
                  <c:v>16</c:v>
                </c:pt>
                <c:pt idx="6">
                  <c:v>17</c:v>
                </c:pt>
                <c:pt idx="7">
                  <c:v>17</c:v>
                </c:pt>
                <c:pt idx="8">
                  <c:v>13.5</c:v>
                </c:pt>
                <c:pt idx="9">
                  <c:v>14.3</c:v>
                </c:pt>
                <c:pt idx="10">
                  <c:v>13.6</c:v>
                </c:pt>
                <c:pt idx="11">
                  <c:v>12.9</c:v>
                </c:pt>
                <c:pt idx="12">
                  <c:v>17.600000000000001</c:v>
                </c:pt>
                <c:pt idx="13">
                  <c:v>16.600000000000001</c:v>
                </c:pt>
                <c:pt idx="14">
                  <c:v>15.1</c:v>
                </c:pt>
                <c:pt idx="15">
                  <c:v>13.5</c:v>
                </c:pt>
                <c:pt idx="16">
                  <c:v>14</c:v>
                </c:pt>
                <c:pt idx="17">
                  <c:v>13.6</c:v>
                </c:pt>
                <c:pt idx="18">
                  <c:v>13.6</c:v>
                </c:pt>
                <c:pt idx="19">
                  <c:v>16.3</c:v>
                </c:pt>
                <c:pt idx="20">
                  <c:v>14.4</c:v>
                </c:pt>
                <c:pt idx="21">
                  <c:v>12.6</c:v>
                </c:pt>
                <c:pt idx="22">
                  <c:v>18.7</c:v>
                </c:pt>
                <c:pt idx="23">
                  <c:v>13.9</c:v>
                </c:pt>
                <c:pt idx="24">
                  <c:v>17</c:v>
                </c:pt>
                <c:pt idx="25">
                  <c:v>17.2</c:v>
                </c:pt>
              </c:numCache>
            </c:numRef>
          </c:val>
          <c:extLst>
            <c:ext xmlns:c16="http://schemas.microsoft.com/office/drawing/2014/chart" uri="{C3380CC4-5D6E-409C-BE32-E72D297353CC}">
              <c16:uniqueId val="{00000004-7684-4BDA-9D7A-799B2392FEFA}"/>
            </c:ext>
          </c:extLst>
        </c:ser>
        <c:ser>
          <c:idx val="5"/>
          <c:order val="5"/>
          <c:invertIfNegative val="0"/>
          <c:cat>
            <c:strRef>
              <c:f>優先度!$S$7:$V$7</c:f>
              <c:strCache>
                <c:ptCount val="4"/>
                <c:pt idx="0">
                  <c:v>最優先かつ重
点的に取り組
むべきである</c:v>
                </c:pt>
                <c:pt idx="1">
                  <c:v>優先して
取り組む
べきである</c:v>
                </c:pt>
                <c:pt idx="2">
                  <c:v>現状の取組を
維持すればよい</c:v>
                </c:pt>
                <c:pt idx="3">
                  <c:v>他の取組を優先
すべきである</c:v>
                </c:pt>
              </c:strCache>
            </c:strRef>
          </c:cat>
          <c:val>
            <c:numRef>
              <c:f>優先度!$W$7</c:f>
              <c:numCache>
                <c:formatCode>General</c:formatCode>
                <c:ptCount val="1"/>
                <c:pt idx="0">
                  <c:v>0</c:v>
                </c:pt>
              </c:numCache>
            </c:numRef>
          </c:val>
          <c:extLst>
            <c:ext xmlns:c16="http://schemas.microsoft.com/office/drawing/2014/chart" uri="{C3380CC4-5D6E-409C-BE32-E72D297353CC}">
              <c16:uniqueId val="{00000006-7684-4BDA-9D7A-799B2392FEFA}"/>
            </c:ext>
          </c:extLst>
        </c:ser>
        <c:dLbls>
          <c:showLegendKey val="0"/>
          <c:showVal val="0"/>
          <c:showCatName val="0"/>
          <c:showSerName val="0"/>
          <c:showPercent val="0"/>
          <c:showBubbleSize val="0"/>
        </c:dLbls>
        <c:gapWidth val="5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52954394476573"/>
          <c:y val="0.21209256699366008"/>
          <c:w val="0.76421197350331205"/>
          <c:h val="0.62495877919106269"/>
        </c:manualLayout>
      </c:layout>
      <c:scatterChart>
        <c:scatterStyle val="lineMarker"/>
        <c:varyColors val="0"/>
        <c:ser>
          <c:idx val="34"/>
          <c:order val="0"/>
          <c:tx>
            <c:strRef>
              <c:f>分野別スコア図!$N$135</c:f>
              <c:strCache>
                <c:ptCount val="1"/>
                <c:pt idx="0">
                  <c:v>25.日常の買い物</c:v>
                </c:pt>
              </c:strCache>
            </c:strRef>
          </c:tx>
          <c:spPr>
            <a:ln w="12700">
              <a:solidFill>
                <a:srgbClr val="808080"/>
              </a:solidFill>
            </a:ln>
          </c:spPr>
          <c:marker>
            <c:symbol val="circle"/>
            <c:size val="6"/>
            <c:spPr>
              <a:solidFill>
                <a:srgbClr val="000080"/>
              </a:solidFill>
              <a:ln>
                <a:solidFill>
                  <a:srgbClr val="000080"/>
                </a:solidFill>
                <a:prstDash val="solid"/>
              </a:ln>
            </c:spPr>
          </c:marker>
          <c:dPt>
            <c:idx val="0"/>
            <c:marker>
              <c:symbol val="circle"/>
              <c:size val="5"/>
              <c:spPr>
                <a:solidFill>
                  <a:schemeClr val="bg1"/>
                </a:solidFill>
                <a:ln>
                  <a:solidFill>
                    <a:srgbClr val="000080"/>
                  </a:solidFill>
                  <a:prstDash val="solid"/>
                </a:ln>
              </c:spPr>
            </c:marker>
            <c:bubble3D val="0"/>
            <c:extLst>
              <c:ext xmlns:c16="http://schemas.microsoft.com/office/drawing/2014/chart" uri="{C3380CC4-5D6E-409C-BE32-E72D297353CC}">
                <c16:uniqueId val="{00000000-4008-4FC1-8948-A2654FD9CAD9}"/>
              </c:ext>
            </c:extLst>
          </c:dPt>
          <c:dPt>
            <c:idx val="1"/>
            <c:marker>
              <c:symbol val="circle"/>
              <c:size val="8"/>
            </c:marker>
            <c:bubble3D val="0"/>
            <c:extLst>
              <c:ext xmlns:c16="http://schemas.microsoft.com/office/drawing/2014/chart" uri="{C3380CC4-5D6E-409C-BE32-E72D297353CC}">
                <c16:uniqueId val="{00000001-4008-4FC1-8948-A2654FD9CAD9}"/>
              </c:ext>
            </c:extLst>
          </c:dPt>
          <c:dLbls>
            <c:dLbl>
              <c:idx val="0"/>
              <c:delete val="1"/>
              <c:extLst>
                <c:ext xmlns:c15="http://schemas.microsoft.com/office/drawing/2012/chart" uri="{CE6537A1-D6FC-4f65-9D91-7224C49458BB}"/>
                <c:ext xmlns:c16="http://schemas.microsoft.com/office/drawing/2014/chart" uri="{C3380CC4-5D6E-409C-BE32-E72D297353CC}">
                  <c16:uniqueId val="{00000000-4008-4FC1-8948-A2654FD9CAD9}"/>
                </c:ext>
              </c:extLst>
            </c:dLbl>
            <c:dLbl>
              <c:idx val="1"/>
              <c:layout>
                <c:manualLayout>
                  <c:x val="-7.8831812690081382E-3"/>
                  <c:y val="-6.2430008748906383E-2"/>
                </c:manualLayout>
              </c:layout>
              <c:spPr>
                <a:no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manualLayout>
                      <c:w val="0.25376890388701412"/>
                      <c:h val="4.5770745003028468E-2"/>
                    </c:manualLayout>
                  </c15:layout>
                </c:ext>
                <c:ext xmlns:c16="http://schemas.microsoft.com/office/drawing/2014/chart" uri="{C3380CC4-5D6E-409C-BE32-E72D297353CC}">
                  <c16:uniqueId val="{00000001-4008-4FC1-8948-A2654FD9CAD9}"/>
                </c:ext>
              </c:extLst>
            </c:dLbl>
            <c:spPr>
              <a:solidFill>
                <a:schemeClr val="bg1"/>
              </a:solidFill>
              <a:ln>
                <a:noFill/>
              </a:ln>
              <a:effectLst/>
            </c:spPr>
            <c:txPr>
              <a:bodyPr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分野別スコア図!$O$135:$P$135</c:f>
              <c:numCache>
                <c:formatCode>0.000_ </c:formatCode>
                <c:ptCount val="2"/>
                <c:pt idx="0">
                  <c:v>0.98</c:v>
                </c:pt>
                <c:pt idx="1">
                  <c:v>1.06637931034483</c:v>
                </c:pt>
              </c:numCache>
            </c:numRef>
          </c:xVal>
          <c:yVal>
            <c:numRef>
              <c:f>分野別スコア図!$Q$135:$R$135</c:f>
              <c:numCache>
                <c:formatCode>0.000_ </c:formatCode>
                <c:ptCount val="2"/>
                <c:pt idx="0">
                  <c:v>-0.38</c:v>
                </c:pt>
                <c:pt idx="1">
                  <c:v>-0.108108108108108</c:v>
                </c:pt>
              </c:numCache>
            </c:numRef>
          </c:yVal>
          <c:smooth val="0"/>
          <c:extLst>
            <c:ext xmlns:c16="http://schemas.microsoft.com/office/drawing/2014/chart" uri="{C3380CC4-5D6E-409C-BE32-E72D297353CC}">
              <c16:uniqueId val="{00000002-4008-4FC1-8948-A2654FD9CAD9}"/>
            </c:ext>
          </c:extLst>
        </c:ser>
        <c:ser>
          <c:idx val="0"/>
          <c:order val="1"/>
          <c:tx>
            <c:strRef>
              <c:f>分野別スコア図!$N$136</c:f>
              <c:strCache>
                <c:ptCount val="1"/>
                <c:pt idx="0">
                  <c:v>26.市内工業・商業</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3-4008-4FC1-8948-A2654FD9CAD9}"/>
              </c:ext>
            </c:extLst>
          </c:dPt>
          <c:dPt>
            <c:idx val="1"/>
            <c:marker>
              <c:symbol val="circle"/>
              <c:size val="8"/>
            </c:marker>
            <c:bubble3D val="0"/>
            <c:extLst>
              <c:ext xmlns:c16="http://schemas.microsoft.com/office/drawing/2014/chart" uri="{C3380CC4-5D6E-409C-BE32-E72D297353CC}">
                <c16:uniqueId val="{00000004-4008-4FC1-8948-A2654FD9CAD9}"/>
              </c:ext>
            </c:extLst>
          </c:dPt>
          <c:dLbls>
            <c:dLbl>
              <c:idx val="1"/>
              <c:layout>
                <c:manualLayout>
                  <c:x val="-0.29632302713367947"/>
                  <c:y val="-0.10148841983385011"/>
                </c:manualLayout>
              </c:layout>
              <c:spPr>
                <a:no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30939153439153438"/>
                      <c:h val="4.1025641025641026E-2"/>
                    </c:manualLayout>
                  </c15:layout>
                </c:ext>
                <c:ext xmlns:c16="http://schemas.microsoft.com/office/drawing/2014/chart" uri="{C3380CC4-5D6E-409C-BE32-E72D297353CC}">
                  <c16:uniqueId val="{00000004-4008-4FC1-8948-A2654FD9CA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分野別スコア図!$O$136:$P$136</c:f>
              <c:numCache>
                <c:formatCode>0.000_ </c:formatCode>
                <c:ptCount val="2"/>
                <c:pt idx="0">
                  <c:v>0.5</c:v>
                </c:pt>
                <c:pt idx="1">
                  <c:v>0.59634703196347005</c:v>
                </c:pt>
              </c:numCache>
            </c:numRef>
          </c:xVal>
          <c:yVal>
            <c:numRef>
              <c:f>分野別スコア図!$Q$136:$R$136</c:f>
              <c:numCache>
                <c:formatCode>0.000_ </c:formatCode>
                <c:ptCount val="2"/>
                <c:pt idx="0">
                  <c:v>-0.26</c:v>
                </c:pt>
                <c:pt idx="1">
                  <c:v>-8.9832181638696898E-2</c:v>
                </c:pt>
              </c:numCache>
            </c:numRef>
          </c:yVal>
          <c:smooth val="0"/>
          <c:extLst>
            <c:ext xmlns:c16="http://schemas.microsoft.com/office/drawing/2014/chart" uri="{C3380CC4-5D6E-409C-BE32-E72D297353CC}">
              <c16:uniqueId val="{00000005-4008-4FC1-8948-A2654FD9CAD9}"/>
            </c:ext>
          </c:extLst>
        </c:ser>
        <c:ser>
          <c:idx val="1"/>
          <c:order val="2"/>
          <c:tx>
            <c:strRef>
              <c:f>分野別スコア図!$N$137</c:f>
              <c:strCache>
                <c:ptCount val="1"/>
                <c:pt idx="0">
                  <c:v>27.市内中小
企業支援</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6-4008-4FC1-8948-A2654FD9CAD9}"/>
              </c:ext>
            </c:extLst>
          </c:dPt>
          <c:dPt>
            <c:idx val="1"/>
            <c:marker>
              <c:symbol val="circle"/>
              <c:size val="8"/>
            </c:marker>
            <c:bubble3D val="0"/>
            <c:extLst>
              <c:ext xmlns:c16="http://schemas.microsoft.com/office/drawing/2014/chart" uri="{C3380CC4-5D6E-409C-BE32-E72D297353CC}">
                <c16:uniqueId val="{00000007-4008-4FC1-8948-A2654FD9CAD9}"/>
              </c:ext>
            </c:extLst>
          </c:dPt>
          <c:dLbls>
            <c:dLbl>
              <c:idx val="1"/>
              <c:layout>
                <c:manualLayout>
                  <c:x val="-0.31331489813773283"/>
                  <c:y val="7.6908439329699166E-2"/>
                </c:manualLayout>
              </c:layout>
              <c:spPr>
                <a:no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0961525642628001"/>
                      <c:h val="7.8927249478430578E-2"/>
                    </c:manualLayout>
                  </c15:layout>
                </c:ext>
                <c:ext xmlns:c16="http://schemas.microsoft.com/office/drawing/2014/chart" uri="{C3380CC4-5D6E-409C-BE32-E72D297353CC}">
                  <c16:uniqueId val="{00000007-4008-4FC1-8948-A2654FD9CA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分野別スコア図!$O$137:$P$137</c:f>
              <c:numCache>
                <c:formatCode>0.000_ </c:formatCode>
                <c:ptCount val="2"/>
                <c:pt idx="0">
                  <c:v>0.54</c:v>
                </c:pt>
                <c:pt idx="1">
                  <c:v>0.59146919431279599</c:v>
                </c:pt>
              </c:numCache>
            </c:numRef>
          </c:xVal>
          <c:yVal>
            <c:numRef>
              <c:f>分野別スコア図!$Q$137:$R$137</c:f>
              <c:numCache>
                <c:formatCode>0.000_ </c:formatCode>
                <c:ptCount val="2"/>
                <c:pt idx="0">
                  <c:v>-0.31</c:v>
                </c:pt>
                <c:pt idx="1">
                  <c:v>-0.19380619380619399</c:v>
                </c:pt>
              </c:numCache>
            </c:numRef>
          </c:yVal>
          <c:smooth val="0"/>
          <c:extLst>
            <c:ext xmlns:c16="http://schemas.microsoft.com/office/drawing/2014/chart" uri="{C3380CC4-5D6E-409C-BE32-E72D297353CC}">
              <c16:uniqueId val="{00000008-4008-4FC1-8948-A2654FD9CAD9}"/>
            </c:ext>
          </c:extLst>
        </c:ser>
        <c:ser>
          <c:idx val="2"/>
          <c:order val="3"/>
          <c:tx>
            <c:strRef>
              <c:f>分野別スコア図!$N$138</c:f>
              <c:strCache>
                <c:ptCount val="1"/>
                <c:pt idx="0">
                  <c:v>28.観光振興</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9-4008-4FC1-8948-A2654FD9CAD9}"/>
              </c:ext>
            </c:extLst>
          </c:dPt>
          <c:dPt>
            <c:idx val="1"/>
            <c:marker>
              <c:symbol val="circle"/>
              <c:size val="8"/>
            </c:marker>
            <c:bubble3D val="0"/>
            <c:extLst>
              <c:ext xmlns:c16="http://schemas.microsoft.com/office/drawing/2014/chart" uri="{C3380CC4-5D6E-409C-BE32-E72D297353CC}">
                <c16:uniqueId val="{0000000A-4008-4FC1-8948-A2654FD9CAD9}"/>
              </c:ext>
            </c:extLst>
          </c:dPt>
          <c:dLbls>
            <c:dLbl>
              <c:idx val="1"/>
              <c:layout>
                <c:manualLayout>
                  <c:x val="-0.16280908540307171"/>
                  <c:y val="-3.8373238132925466E-2"/>
                </c:manualLayout>
              </c:layout>
              <c:spPr>
                <a:no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manualLayout>
                      <c:w val="0.21624942715493894"/>
                      <c:h val="3.8505619489871454E-2"/>
                    </c:manualLayout>
                  </c15:layout>
                </c:ext>
                <c:ext xmlns:c16="http://schemas.microsoft.com/office/drawing/2014/chart" uri="{C3380CC4-5D6E-409C-BE32-E72D297353CC}">
                  <c16:uniqueId val="{0000000A-4008-4FC1-8948-A2654FD9CAD9}"/>
                </c:ext>
              </c:extLst>
            </c:dLbl>
            <c:spPr>
              <a:no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分野別スコア図!$O$138:$P$138</c:f>
              <c:numCache>
                <c:formatCode>0.000_ </c:formatCode>
                <c:ptCount val="2"/>
                <c:pt idx="0">
                  <c:v>0.97</c:v>
                </c:pt>
                <c:pt idx="1">
                  <c:v>0.909821428571429</c:v>
                </c:pt>
              </c:numCache>
            </c:numRef>
          </c:xVal>
          <c:yVal>
            <c:numRef>
              <c:f>分野別スコア図!$Q$138:$R$138</c:f>
              <c:numCache>
                <c:formatCode>0.000_ </c:formatCode>
                <c:ptCount val="2"/>
                <c:pt idx="0">
                  <c:v>-0.51</c:v>
                </c:pt>
                <c:pt idx="1">
                  <c:v>-0.29855072463768101</c:v>
                </c:pt>
              </c:numCache>
            </c:numRef>
          </c:yVal>
          <c:smooth val="0"/>
          <c:extLst>
            <c:ext xmlns:c16="http://schemas.microsoft.com/office/drawing/2014/chart" uri="{C3380CC4-5D6E-409C-BE32-E72D297353CC}">
              <c16:uniqueId val="{0000000B-4008-4FC1-8948-A2654FD9CAD9}"/>
            </c:ext>
          </c:extLst>
        </c:ser>
        <c:ser>
          <c:idx val="3"/>
          <c:order val="4"/>
          <c:tx>
            <c:strRef>
              <c:f>分野別スコア図!$N$139</c:f>
              <c:strCache>
                <c:ptCount val="1"/>
                <c:pt idx="0">
                  <c:v>29.調布花火</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C-4008-4FC1-8948-A2654FD9CAD9}"/>
              </c:ext>
            </c:extLst>
          </c:dPt>
          <c:dPt>
            <c:idx val="1"/>
            <c:marker>
              <c:symbol val="circle"/>
              <c:size val="8"/>
            </c:marker>
            <c:bubble3D val="0"/>
            <c:extLst>
              <c:ext xmlns:c16="http://schemas.microsoft.com/office/drawing/2014/chart" uri="{C3380CC4-5D6E-409C-BE32-E72D297353CC}">
                <c16:uniqueId val="{0000000D-4008-4FC1-8948-A2654FD9CAD9}"/>
              </c:ext>
            </c:extLst>
          </c:dPt>
          <c:dLbls>
            <c:dLbl>
              <c:idx val="1"/>
              <c:layout>
                <c:manualLayout>
                  <c:x val="-1.7751947673207515E-3"/>
                  <c:y val="6.4640621845346261E-2"/>
                </c:manualLayout>
              </c:layout>
              <c:spPr>
                <a:solidFill>
                  <a:schemeClr val="bg1"/>
                </a:solidFill>
                <a:ln>
                  <a:noFill/>
                </a:ln>
                <a:effectLst/>
              </c:spPr>
              <c:txPr>
                <a:bodyPr vertOverflow="clip" horzOverflow="clip"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D-4008-4FC1-8948-A2654FD9CAD9}"/>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分野別スコア図!$O$139:$P$139</c:f>
              <c:numCache>
                <c:formatCode>0.000_ </c:formatCode>
                <c:ptCount val="2"/>
                <c:pt idx="0">
                  <c:v>1.05</c:v>
                </c:pt>
                <c:pt idx="1">
                  <c:v>1.1267482517482501</c:v>
                </c:pt>
              </c:numCache>
            </c:numRef>
          </c:xVal>
          <c:yVal>
            <c:numRef>
              <c:f>分野別スコア図!$Q$139:$R$139</c:f>
              <c:numCache>
                <c:formatCode>0.000_ </c:formatCode>
                <c:ptCount val="2"/>
                <c:pt idx="0">
                  <c:v>-0.6</c:v>
                </c:pt>
                <c:pt idx="1">
                  <c:v>-0.54198473282442705</c:v>
                </c:pt>
              </c:numCache>
            </c:numRef>
          </c:yVal>
          <c:smooth val="0"/>
          <c:extLst>
            <c:ext xmlns:c16="http://schemas.microsoft.com/office/drawing/2014/chart" uri="{C3380CC4-5D6E-409C-BE32-E72D297353CC}">
              <c16:uniqueId val="{0000000E-4008-4FC1-8948-A2654FD9CAD9}"/>
            </c:ext>
          </c:extLst>
        </c:ser>
        <c:ser>
          <c:idx val="4"/>
          <c:order val="5"/>
          <c:tx>
            <c:strRef>
              <c:f>分野別スコア図!$N$140</c:f>
              <c:strCache>
                <c:ptCount val="1"/>
                <c:pt idx="0">
                  <c:v>30.「映画のまち調布」</c:v>
                </c:pt>
              </c:strCache>
            </c:strRef>
          </c:tx>
          <c:spPr>
            <a:ln w="12700">
              <a:solidFill>
                <a:srgbClr val="808080"/>
              </a:solidFill>
            </a:ln>
          </c:spPr>
          <c:marker>
            <c:symbol val="circle"/>
            <c:size val="8"/>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F-4008-4FC1-8948-A2654FD9CAD9}"/>
              </c:ext>
            </c:extLst>
          </c:dPt>
          <c:dLbls>
            <c:dLbl>
              <c:idx val="1"/>
              <c:layout>
                <c:manualLayout>
                  <c:x val="-0.4219508469864629"/>
                  <c:y val="1.5311008348673081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31788213973253338"/>
                      <c:h val="3.6133151625277603E-2"/>
                    </c:manualLayout>
                  </c15:layout>
                </c:ext>
                <c:ext xmlns:c16="http://schemas.microsoft.com/office/drawing/2014/chart" uri="{C3380CC4-5D6E-409C-BE32-E72D297353CC}">
                  <c16:uniqueId val="{00000010-4008-4FC1-8948-A2654FD9CAD9}"/>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分野別スコア図!$O$140:$P$140</c:f>
              <c:numCache>
                <c:formatCode>0.000_ </c:formatCode>
                <c:ptCount val="2"/>
                <c:pt idx="0">
                  <c:v>0.84</c:v>
                </c:pt>
                <c:pt idx="1">
                  <c:v>0.95267857142857104</c:v>
                </c:pt>
              </c:numCache>
            </c:numRef>
          </c:xVal>
          <c:yVal>
            <c:numRef>
              <c:f>分野別スコア図!$Q$140:$R$140</c:f>
              <c:numCache>
                <c:formatCode>0.000_ </c:formatCode>
                <c:ptCount val="2"/>
                <c:pt idx="0">
                  <c:v>-0.57999999999999996</c:v>
                </c:pt>
                <c:pt idx="1">
                  <c:v>-0.49517374517374502</c:v>
                </c:pt>
              </c:numCache>
            </c:numRef>
          </c:yVal>
          <c:smooth val="0"/>
          <c:extLst>
            <c:ext xmlns:c16="http://schemas.microsoft.com/office/drawing/2014/chart" uri="{C3380CC4-5D6E-409C-BE32-E72D297353CC}">
              <c16:uniqueId val="{00000011-4008-4FC1-8948-A2654FD9CAD9}"/>
            </c:ext>
          </c:extLst>
        </c:ser>
        <c:ser>
          <c:idx val="5"/>
          <c:order val="6"/>
          <c:tx>
            <c:strRef>
              <c:f>分野別スコア図!$N$141</c:f>
              <c:strCache>
                <c:ptCount val="1"/>
                <c:pt idx="0">
                  <c:v>31.芸術・文化活動</c:v>
                </c:pt>
              </c:strCache>
            </c:strRef>
          </c:tx>
          <c:spPr>
            <a:ln w="12700">
              <a:solidFill>
                <a:srgbClr val="808080"/>
              </a:solidFill>
            </a:ln>
          </c:spPr>
          <c:marker>
            <c:symbol val="circle"/>
            <c:size val="8"/>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12-4008-4FC1-8948-A2654FD9CAD9}"/>
              </c:ext>
            </c:extLst>
          </c:dPt>
          <c:dLbls>
            <c:dLbl>
              <c:idx val="1"/>
              <c:layout>
                <c:manualLayout>
                  <c:x val="-0.41800931133608299"/>
                  <c:y val="6.9319267783834709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776172883361453"/>
                      <c:h val="4.0347770854727613E-2"/>
                    </c:manualLayout>
                  </c15:layout>
                </c:ext>
                <c:ext xmlns:c16="http://schemas.microsoft.com/office/drawing/2014/chart" uri="{C3380CC4-5D6E-409C-BE32-E72D297353CC}">
                  <c16:uniqueId val="{00000013-4008-4FC1-8948-A2654FD9CAD9}"/>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分野別スコア図!$O$141:$P$141</c:f>
              <c:numCache>
                <c:formatCode>0.000_ </c:formatCode>
                <c:ptCount val="2"/>
                <c:pt idx="0">
                  <c:v>0.9</c:v>
                </c:pt>
                <c:pt idx="1">
                  <c:v>0.91134751773049605</c:v>
                </c:pt>
              </c:numCache>
            </c:numRef>
          </c:xVal>
          <c:yVal>
            <c:numRef>
              <c:f>分野別スコア図!$Q$141:$R$141</c:f>
              <c:numCache>
                <c:formatCode>0.000_ </c:formatCode>
                <c:ptCount val="2"/>
                <c:pt idx="0">
                  <c:v>-0.54</c:v>
                </c:pt>
                <c:pt idx="1">
                  <c:v>-0.51249999999999996</c:v>
                </c:pt>
              </c:numCache>
            </c:numRef>
          </c:yVal>
          <c:smooth val="0"/>
          <c:extLst>
            <c:ext xmlns:c16="http://schemas.microsoft.com/office/drawing/2014/chart" uri="{C3380CC4-5D6E-409C-BE32-E72D297353CC}">
              <c16:uniqueId val="{00000014-4008-4FC1-8948-A2654FD9CAD9}"/>
            </c:ext>
          </c:extLst>
        </c:ser>
        <c:ser>
          <c:idx val="6"/>
          <c:order val="7"/>
          <c:tx>
            <c:strRef>
              <c:f>分野別スコア図!$N$142</c:f>
              <c:strCache>
                <c:ptCount val="1"/>
                <c:pt idx="0">
                  <c:v>32.歴史・
文化財</c:v>
                </c:pt>
              </c:strCache>
            </c:strRef>
          </c:tx>
          <c:spPr>
            <a:ln w="12700">
              <a:solidFill>
                <a:srgbClr val="808080"/>
              </a:solidFill>
            </a:ln>
          </c:spPr>
          <c:marker>
            <c:symbol val="circle"/>
            <c:size val="8"/>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15-4008-4FC1-8948-A2654FD9CAD9}"/>
              </c:ext>
            </c:extLst>
          </c:dPt>
          <c:dLbls>
            <c:dLbl>
              <c:idx val="0"/>
              <c:delete val="1"/>
              <c:extLst>
                <c:ext xmlns:c15="http://schemas.microsoft.com/office/drawing/2012/chart" uri="{CE6537A1-D6FC-4f65-9D91-7224C49458BB}"/>
                <c:ext xmlns:c16="http://schemas.microsoft.com/office/drawing/2014/chart" uri="{C3380CC4-5D6E-409C-BE32-E72D297353CC}">
                  <c16:uniqueId val="{00000015-4008-4FC1-8948-A2654FD9CAD9}"/>
                </c:ext>
              </c:extLst>
            </c:dLbl>
            <c:dLbl>
              <c:idx val="1"/>
              <c:layout>
                <c:manualLayout>
                  <c:x val="-0.17651387326584186"/>
                  <c:y val="-1.4993943064809206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14614333534441118"/>
                      <c:h val="5.9578607094696673E-2"/>
                    </c:manualLayout>
                  </c15:layout>
                </c:ext>
                <c:ext xmlns:c16="http://schemas.microsoft.com/office/drawing/2014/chart" uri="{C3380CC4-5D6E-409C-BE32-E72D297353CC}">
                  <c16:uniqueId val="{00000016-4008-4FC1-8948-A2654FD9CAD9}"/>
                </c:ext>
              </c:extLst>
            </c:dLbl>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分野別スコア図!$O$142:$P$142</c:f>
              <c:numCache>
                <c:formatCode>0.000_ </c:formatCode>
                <c:ptCount val="2"/>
                <c:pt idx="0">
                  <c:v>0.91</c:v>
                </c:pt>
                <c:pt idx="1">
                  <c:v>0.92391304347826098</c:v>
                </c:pt>
              </c:numCache>
            </c:numRef>
          </c:xVal>
          <c:yVal>
            <c:numRef>
              <c:f>分野別スコア図!$Q$142:$R$142</c:f>
              <c:numCache>
                <c:formatCode>0.000_ </c:formatCode>
                <c:ptCount val="2"/>
                <c:pt idx="0">
                  <c:v>-0.46</c:v>
                </c:pt>
                <c:pt idx="1">
                  <c:v>-0.41245136186770398</c:v>
                </c:pt>
              </c:numCache>
            </c:numRef>
          </c:yVal>
          <c:smooth val="0"/>
          <c:extLst>
            <c:ext xmlns:c16="http://schemas.microsoft.com/office/drawing/2014/chart" uri="{C3380CC4-5D6E-409C-BE32-E72D297353CC}">
              <c16:uniqueId val="{00000017-4008-4FC1-8948-A2654FD9CAD9}"/>
            </c:ext>
          </c:extLst>
        </c:ser>
        <c:dLbls>
          <c:showLegendKey val="0"/>
          <c:showVal val="0"/>
          <c:showCatName val="0"/>
          <c:showSerName val="0"/>
          <c:showPercent val="0"/>
          <c:showBubbleSize val="0"/>
        </c:dLbls>
        <c:axId val="242466784"/>
        <c:axId val="242467176"/>
      </c:scatterChart>
      <c:valAx>
        <c:axId val="242466784"/>
        <c:scaling>
          <c:orientation val="minMax"/>
          <c:max val="1.2"/>
          <c:min val="0"/>
        </c:scaling>
        <c:delete val="0"/>
        <c:axPos val="b"/>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7176"/>
        <c:crossesAt val="-0.11000000000000001"/>
        <c:crossBetween val="midCat"/>
        <c:majorUnit val="0.30000000000000004"/>
      </c:valAx>
      <c:valAx>
        <c:axId val="242467176"/>
        <c:scaling>
          <c:orientation val="minMax"/>
          <c:max val="0.5"/>
          <c:min val="-0.70000000000000007"/>
        </c:scaling>
        <c:delete val="0"/>
        <c:axPos val="l"/>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6784"/>
        <c:crossesAt val="0.65000000000000013"/>
        <c:crossBetween val="midCat"/>
        <c:majorUnit val="0.30000000000000004"/>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HGPｺﾞｼｯｸM" panose="020B0600000000000000" pitchFamily="50" charset="-128"/>
          <a:ea typeface="HGPｺﾞｼｯｸM" panose="020B0600000000000000"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52955880514935"/>
          <c:y val="0.20787805370482537"/>
          <c:w val="0.76421197350331205"/>
          <c:h val="0.62495877919106269"/>
        </c:manualLayout>
      </c:layout>
      <c:scatterChart>
        <c:scatterStyle val="lineMarker"/>
        <c:varyColors val="0"/>
        <c:ser>
          <c:idx val="34"/>
          <c:order val="0"/>
          <c:tx>
            <c:strRef>
              <c:f>分野別スコア図!$N$161</c:f>
              <c:strCache>
                <c:ptCount val="1"/>
                <c:pt idx="0">
                  <c:v>33.街並み・景観</c:v>
                </c:pt>
              </c:strCache>
            </c:strRef>
          </c:tx>
          <c:spPr>
            <a:ln w="12700">
              <a:solidFill>
                <a:srgbClr val="808080"/>
              </a:solidFill>
            </a:ln>
          </c:spPr>
          <c:marker>
            <c:symbol val="circle"/>
            <c:size val="6"/>
            <c:spPr>
              <a:solidFill>
                <a:srgbClr val="000080"/>
              </a:solidFill>
              <a:ln>
                <a:solidFill>
                  <a:srgbClr val="000080"/>
                </a:solidFill>
                <a:prstDash val="solid"/>
              </a:ln>
            </c:spPr>
          </c:marker>
          <c:dPt>
            <c:idx val="0"/>
            <c:marker>
              <c:symbol val="circle"/>
              <c:size val="5"/>
              <c:spPr>
                <a:solidFill>
                  <a:schemeClr val="bg1"/>
                </a:solidFill>
                <a:ln>
                  <a:solidFill>
                    <a:srgbClr val="000080"/>
                  </a:solidFill>
                  <a:prstDash val="solid"/>
                </a:ln>
              </c:spPr>
            </c:marker>
            <c:bubble3D val="0"/>
            <c:extLst>
              <c:ext xmlns:c16="http://schemas.microsoft.com/office/drawing/2014/chart" uri="{C3380CC4-5D6E-409C-BE32-E72D297353CC}">
                <c16:uniqueId val="{00000000-2C9D-41D4-9B3E-C2C434A35373}"/>
              </c:ext>
            </c:extLst>
          </c:dPt>
          <c:dPt>
            <c:idx val="1"/>
            <c:marker>
              <c:symbol val="circle"/>
              <c:size val="8"/>
            </c:marker>
            <c:bubble3D val="0"/>
            <c:extLst>
              <c:ext xmlns:c16="http://schemas.microsoft.com/office/drawing/2014/chart" uri="{C3380CC4-5D6E-409C-BE32-E72D297353CC}">
                <c16:uniqueId val="{00000001-2C9D-41D4-9B3E-C2C434A35373}"/>
              </c:ext>
            </c:extLst>
          </c:dPt>
          <c:dLbls>
            <c:dLbl>
              <c:idx val="0"/>
              <c:delete val="1"/>
              <c:extLst>
                <c:ext xmlns:c15="http://schemas.microsoft.com/office/drawing/2012/chart" uri="{CE6537A1-D6FC-4f65-9D91-7224C49458BB}"/>
                <c:ext xmlns:c16="http://schemas.microsoft.com/office/drawing/2014/chart" uri="{C3380CC4-5D6E-409C-BE32-E72D297353CC}">
                  <c16:uniqueId val="{00000000-2C9D-41D4-9B3E-C2C434A35373}"/>
                </c:ext>
              </c:extLst>
            </c:dLbl>
            <c:dLbl>
              <c:idx val="1"/>
              <c:layout>
                <c:manualLayout>
                  <c:x val="-1.0107069949588665E-3"/>
                  <c:y val="-3.3961532152230973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manualLayout>
                      <c:w val="0.25901304003666209"/>
                      <c:h val="3.4998485766202299E-2"/>
                    </c:manualLayout>
                  </c15:layout>
                </c:ext>
                <c:ext xmlns:c16="http://schemas.microsoft.com/office/drawing/2014/chart" uri="{C3380CC4-5D6E-409C-BE32-E72D297353CC}">
                  <c16:uniqueId val="{00000001-2C9D-41D4-9B3E-C2C434A35373}"/>
                </c:ext>
              </c:extLst>
            </c:dLbl>
            <c:spPr>
              <a:solidFill>
                <a:schemeClr val="bg1"/>
              </a:solidFill>
              <a:ln>
                <a:noFill/>
              </a:ln>
              <a:effectLst/>
            </c:spPr>
            <c:txPr>
              <a:bodyPr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分野別スコア図!$O$161:$P$161</c:f>
              <c:numCache>
                <c:formatCode>0.000_ </c:formatCode>
                <c:ptCount val="2"/>
                <c:pt idx="0">
                  <c:v>0.53</c:v>
                </c:pt>
                <c:pt idx="1">
                  <c:v>0.67361111111111105</c:v>
                </c:pt>
              </c:numCache>
            </c:numRef>
          </c:xVal>
          <c:yVal>
            <c:numRef>
              <c:f>分野別スコア図!$Q$161:$R$161</c:f>
              <c:numCache>
                <c:formatCode>0.000_ </c:formatCode>
                <c:ptCount val="2"/>
                <c:pt idx="0">
                  <c:v>-0.06</c:v>
                </c:pt>
                <c:pt idx="1">
                  <c:v>-1.2500000000000001E-2</c:v>
                </c:pt>
              </c:numCache>
            </c:numRef>
          </c:yVal>
          <c:smooth val="0"/>
          <c:extLst>
            <c:ext xmlns:c16="http://schemas.microsoft.com/office/drawing/2014/chart" uri="{C3380CC4-5D6E-409C-BE32-E72D297353CC}">
              <c16:uniqueId val="{00000002-2C9D-41D4-9B3E-C2C434A35373}"/>
            </c:ext>
          </c:extLst>
        </c:ser>
        <c:ser>
          <c:idx val="0"/>
          <c:order val="1"/>
          <c:tx>
            <c:strRef>
              <c:f>分野別スコア図!$N$162</c:f>
              <c:strCache>
                <c:ptCount val="1"/>
                <c:pt idx="0">
                  <c:v>34.中心市街地</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3-2C9D-41D4-9B3E-C2C434A35373}"/>
              </c:ext>
            </c:extLst>
          </c:dPt>
          <c:dPt>
            <c:idx val="1"/>
            <c:marker>
              <c:symbol val="circle"/>
              <c:size val="8"/>
            </c:marker>
            <c:bubble3D val="0"/>
            <c:extLst>
              <c:ext xmlns:c16="http://schemas.microsoft.com/office/drawing/2014/chart" uri="{C3380CC4-5D6E-409C-BE32-E72D297353CC}">
                <c16:uniqueId val="{00000004-2C9D-41D4-9B3E-C2C434A35373}"/>
              </c:ext>
            </c:extLst>
          </c:dPt>
          <c:dLbls>
            <c:dLbl>
              <c:idx val="1"/>
              <c:layout>
                <c:manualLayout>
                  <c:x val="-9.865433487480731E-3"/>
                  <c:y val="5.331381233595793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4854499666595453"/>
                      <c:h val="4.3250839137063943E-2"/>
                    </c:manualLayout>
                  </c15:layout>
                </c:ext>
                <c:ext xmlns:c16="http://schemas.microsoft.com/office/drawing/2014/chart" uri="{C3380CC4-5D6E-409C-BE32-E72D297353CC}">
                  <c16:uniqueId val="{00000004-2C9D-41D4-9B3E-C2C434A3537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分野別スコア図!$O$162:$P$162</c:f>
              <c:numCache>
                <c:formatCode>0.000_ </c:formatCode>
                <c:ptCount val="2"/>
                <c:pt idx="0">
                  <c:v>0.56000000000000005</c:v>
                </c:pt>
                <c:pt idx="1">
                  <c:v>0.73083623693379796</c:v>
                </c:pt>
              </c:numCache>
            </c:numRef>
          </c:xVal>
          <c:yVal>
            <c:numRef>
              <c:f>分野別スコア図!$Q$162:$R$162</c:f>
              <c:numCache>
                <c:formatCode>0.000_ </c:formatCode>
                <c:ptCount val="2"/>
                <c:pt idx="0">
                  <c:v>-0.12</c:v>
                </c:pt>
                <c:pt idx="1">
                  <c:v>-0.156429942418426</c:v>
                </c:pt>
              </c:numCache>
            </c:numRef>
          </c:yVal>
          <c:smooth val="0"/>
          <c:extLst>
            <c:ext xmlns:c16="http://schemas.microsoft.com/office/drawing/2014/chart" uri="{C3380CC4-5D6E-409C-BE32-E72D297353CC}">
              <c16:uniqueId val="{00000005-2C9D-41D4-9B3E-C2C434A35373}"/>
            </c:ext>
          </c:extLst>
        </c:ser>
        <c:ser>
          <c:idx val="1"/>
          <c:order val="2"/>
          <c:tx>
            <c:strRef>
              <c:f>分野別スコア図!$N$163</c:f>
              <c:strCache>
                <c:ptCount val="1"/>
                <c:pt idx="0">
                  <c:v>35.居住環境</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6-2C9D-41D4-9B3E-C2C434A35373}"/>
              </c:ext>
            </c:extLst>
          </c:dPt>
          <c:dPt>
            <c:idx val="1"/>
            <c:marker>
              <c:symbol val="circle"/>
              <c:size val="8"/>
            </c:marker>
            <c:bubble3D val="0"/>
            <c:extLst>
              <c:ext xmlns:c16="http://schemas.microsoft.com/office/drawing/2014/chart" uri="{C3380CC4-5D6E-409C-BE32-E72D297353CC}">
                <c16:uniqueId val="{00000007-2C9D-41D4-9B3E-C2C434A35373}"/>
              </c:ext>
            </c:extLst>
          </c:dPt>
          <c:dLbls>
            <c:dLbl>
              <c:idx val="1"/>
              <c:layout>
                <c:manualLayout>
                  <c:x val="-2.3481439820022498E-2"/>
                  <c:y val="-5.8296486977589379E-2"/>
                </c:manualLayout>
              </c:layout>
              <c:spPr>
                <a:solidFill>
                  <a:schemeClr val="bg1"/>
                </a:solidFill>
                <a:ln>
                  <a:noFill/>
                </a:ln>
                <a:effectLst/>
              </c:spPr>
              <c:txPr>
                <a:bodyPr vertOverflow="clip" horzOverflow="clip"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7-2C9D-41D4-9B3E-C2C434A3537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分野別スコア図!$O$163:$P$163</c:f>
              <c:numCache>
                <c:formatCode>0.000_ </c:formatCode>
                <c:ptCount val="2"/>
                <c:pt idx="0">
                  <c:v>0.19</c:v>
                </c:pt>
                <c:pt idx="1">
                  <c:v>0.25831873905429098</c:v>
                </c:pt>
              </c:numCache>
            </c:numRef>
          </c:xVal>
          <c:yVal>
            <c:numRef>
              <c:f>分野別スコア図!$Q$163:$R$163</c:f>
              <c:numCache>
                <c:formatCode>0.000_ </c:formatCode>
                <c:ptCount val="2"/>
                <c:pt idx="0">
                  <c:v>0.28000000000000003</c:v>
                </c:pt>
                <c:pt idx="1">
                  <c:v>0.31614135625596901</c:v>
                </c:pt>
              </c:numCache>
            </c:numRef>
          </c:yVal>
          <c:smooth val="0"/>
          <c:extLst>
            <c:ext xmlns:c16="http://schemas.microsoft.com/office/drawing/2014/chart" uri="{C3380CC4-5D6E-409C-BE32-E72D297353CC}">
              <c16:uniqueId val="{00000008-2C9D-41D4-9B3E-C2C434A35373}"/>
            </c:ext>
          </c:extLst>
        </c:ser>
        <c:ser>
          <c:idx val="2"/>
          <c:order val="3"/>
          <c:tx>
            <c:strRef>
              <c:f>分野別スコア図!$N$164</c:f>
              <c:strCache>
                <c:ptCount val="1"/>
                <c:pt idx="0">
                  <c:v>36.道路整備</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9-2C9D-41D4-9B3E-C2C434A35373}"/>
              </c:ext>
            </c:extLst>
          </c:dPt>
          <c:dPt>
            <c:idx val="1"/>
            <c:marker>
              <c:symbol val="circle"/>
              <c:size val="8"/>
            </c:marker>
            <c:bubble3D val="0"/>
            <c:extLst>
              <c:ext xmlns:c16="http://schemas.microsoft.com/office/drawing/2014/chart" uri="{C3380CC4-5D6E-409C-BE32-E72D297353CC}">
                <c16:uniqueId val="{0000000A-2C9D-41D4-9B3E-C2C434A35373}"/>
              </c:ext>
            </c:extLst>
          </c:dPt>
          <c:dLbls>
            <c:dLbl>
              <c:idx val="1"/>
              <c:layout>
                <c:manualLayout>
                  <c:x val="-0.12155897179519226"/>
                  <c:y val="7.7276902887139037E-2"/>
                </c:manualLayout>
              </c:layout>
              <c:spPr>
                <a:solidFill>
                  <a:schemeClr val="bg1"/>
                </a:solid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8685997583635378"/>
                      <c:h val="4.0069150010094888E-2"/>
                    </c:manualLayout>
                  </c15:layout>
                </c:ext>
                <c:ext xmlns:c16="http://schemas.microsoft.com/office/drawing/2014/chart" uri="{C3380CC4-5D6E-409C-BE32-E72D297353CC}">
                  <c16:uniqueId val="{0000000A-2C9D-41D4-9B3E-C2C434A3537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分野別スコア図!$O$164:$P$164</c:f>
              <c:numCache>
                <c:formatCode>0.000_ </c:formatCode>
                <c:ptCount val="2"/>
                <c:pt idx="0">
                  <c:v>0.02</c:v>
                </c:pt>
                <c:pt idx="1">
                  <c:v>2.2628372497824199E-2</c:v>
                </c:pt>
              </c:numCache>
            </c:numRef>
          </c:xVal>
          <c:yVal>
            <c:numRef>
              <c:f>分野別スコア図!$Q$164:$R$164</c:f>
              <c:numCache>
                <c:formatCode>0.000_ </c:formatCode>
                <c:ptCount val="2"/>
                <c:pt idx="0">
                  <c:v>0.37</c:v>
                </c:pt>
                <c:pt idx="1">
                  <c:v>0.39077212806026401</c:v>
                </c:pt>
              </c:numCache>
            </c:numRef>
          </c:yVal>
          <c:smooth val="0"/>
          <c:extLst>
            <c:ext xmlns:c16="http://schemas.microsoft.com/office/drawing/2014/chart" uri="{C3380CC4-5D6E-409C-BE32-E72D297353CC}">
              <c16:uniqueId val="{0000000B-2C9D-41D4-9B3E-C2C434A35373}"/>
            </c:ext>
          </c:extLst>
        </c:ser>
        <c:ser>
          <c:idx val="3"/>
          <c:order val="4"/>
          <c:tx>
            <c:strRef>
              <c:f>分野別スコア図!$N$165</c:f>
              <c:strCache>
                <c:ptCount val="1"/>
                <c:pt idx="0">
                  <c:v>37.既設道路の
維持管理</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C-2C9D-41D4-9B3E-C2C434A35373}"/>
              </c:ext>
            </c:extLst>
          </c:dPt>
          <c:dPt>
            <c:idx val="1"/>
            <c:marker>
              <c:symbol val="circle"/>
              <c:size val="8"/>
            </c:marker>
            <c:bubble3D val="0"/>
            <c:extLst>
              <c:ext xmlns:c16="http://schemas.microsoft.com/office/drawing/2014/chart" uri="{C3380CC4-5D6E-409C-BE32-E72D297353CC}">
                <c16:uniqueId val="{0000000D-2C9D-41D4-9B3E-C2C434A35373}"/>
              </c:ext>
            </c:extLst>
          </c:dPt>
          <c:dLbls>
            <c:dLbl>
              <c:idx val="1"/>
              <c:layout>
                <c:manualLayout>
                  <c:x val="-0.19694621505645132"/>
                  <c:y val="-8.6877481660946262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1902241386493354"/>
                      <c:h val="6.6814052089642639E-2"/>
                    </c:manualLayout>
                  </c15:layout>
                </c:ext>
                <c:ext xmlns:c16="http://schemas.microsoft.com/office/drawing/2014/chart" uri="{C3380CC4-5D6E-409C-BE32-E72D297353CC}">
                  <c16:uniqueId val="{0000000D-2C9D-41D4-9B3E-C2C434A3537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分野別スコア図!$O$165:$P$165</c:f>
              <c:numCache>
                <c:formatCode>0.000_ </c:formatCode>
                <c:ptCount val="2"/>
                <c:pt idx="0">
                  <c:v>0.02</c:v>
                </c:pt>
                <c:pt idx="1">
                  <c:v>0.14685314685314699</c:v>
                </c:pt>
              </c:numCache>
            </c:numRef>
          </c:xVal>
          <c:yVal>
            <c:numRef>
              <c:f>分野別スコア図!$Q$165:$R$165</c:f>
              <c:numCache>
                <c:formatCode>0.000_ </c:formatCode>
                <c:ptCount val="2"/>
                <c:pt idx="0">
                  <c:v>0.37</c:v>
                </c:pt>
                <c:pt idx="1">
                  <c:v>0.36911487758945399</c:v>
                </c:pt>
              </c:numCache>
            </c:numRef>
          </c:yVal>
          <c:smooth val="0"/>
          <c:extLst>
            <c:ext xmlns:c16="http://schemas.microsoft.com/office/drawing/2014/chart" uri="{C3380CC4-5D6E-409C-BE32-E72D297353CC}">
              <c16:uniqueId val="{0000000E-2C9D-41D4-9B3E-C2C434A35373}"/>
            </c:ext>
          </c:extLst>
        </c:ser>
        <c:dLbls>
          <c:showLegendKey val="0"/>
          <c:showVal val="0"/>
          <c:showCatName val="0"/>
          <c:showSerName val="0"/>
          <c:showPercent val="0"/>
          <c:showBubbleSize val="0"/>
        </c:dLbls>
        <c:axId val="242466784"/>
        <c:axId val="242467176"/>
      </c:scatterChart>
      <c:valAx>
        <c:axId val="242466784"/>
        <c:scaling>
          <c:orientation val="minMax"/>
          <c:max val="1"/>
          <c:min val="-0.2"/>
        </c:scaling>
        <c:delete val="0"/>
        <c:axPos val="b"/>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7176"/>
        <c:crossesAt val="-0.11000000000000001"/>
        <c:crossBetween val="midCat"/>
        <c:majorUnit val="0.30000000000000004"/>
      </c:valAx>
      <c:valAx>
        <c:axId val="242467176"/>
        <c:scaling>
          <c:orientation val="minMax"/>
          <c:max val="0.8"/>
          <c:min val="-0.70000000000000007"/>
        </c:scaling>
        <c:delete val="0"/>
        <c:axPos val="l"/>
        <c:numFmt formatCode="0.0_ " sourceLinked="0"/>
        <c:majorTickMark val="in"/>
        <c:minorTickMark val="none"/>
        <c:tickLblPos val="low"/>
        <c:spPr>
          <a:ln w="3175">
            <a:solidFill>
              <a:schemeClr val="tx1"/>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6784"/>
        <c:crossesAt val="0.65000000000000013"/>
        <c:crossBetween val="midCat"/>
        <c:majorUnit val="0.5"/>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HGPｺﾞｼｯｸM" panose="020B0600000000000000" pitchFamily="50" charset="-128"/>
          <a:ea typeface="HGPｺﾞｼｯｸM" panose="020B0600000000000000"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52955880514935"/>
          <c:y val="0.20787805370482537"/>
          <c:w val="0.76421197350331205"/>
          <c:h val="0.62495877919106269"/>
        </c:manualLayout>
      </c:layout>
      <c:scatterChart>
        <c:scatterStyle val="lineMarker"/>
        <c:varyColors val="0"/>
        <c:ser>
          <c:idx val="34"/>
          <c:order val="0"/>
          <c:tx>
            <c:strRef>
              <c:f>分野別スコア図!$N$187</c:f>
              <c:strCache>
                <c:ptCount val="1"/>
                <c:pt idx="0">
                  <c:v>38.自然環境</c:v>
                </c:pt>
              </c:strCache>
            </c:strRef>
          </c:tx>
          <c:spPr>
            <a:ln w="12700">
              <a:solidFill>
                <a:srgbClr val="808080"/>
              </a:solidFill>
            </a:ln>
          </c:spPr>
          <c:marker>
            <c:symbol val="circle"/>
            <c:size val="6"/>
            <c:spPr>
              <a:solidFill>
                <a:srgbClr val="000080"/>
              </a:solidFill>
              <a:ln>
                <a:solidFill>
                  <a:srgbClr val="000080"/>
                </a:solidFill>
                <a:prstDash val="solid"/>
              </a:ln>
            </c:spPr>
          </c:marker>
          <c:dPt>
            <c:idx val="0"/>
            <c:marker>
              <c:symbol val="circle"/>
              <c:size val="5"/>
              <c:spPr>
                <a:solidFill>
                  <a:schemeClr val="bg1"/>
                </a:solidFill>
                <a:ln>
                  <a:solidFill>
                    <a:srgbClr val="000080"/>
                  </a:solidFill>
                  <a:prstDash val="solid"/>
                </a:ln>
              </c:spPr>
            </c:marker>
            <c:bubble3D val="0"/>
            <c:extLst>
              <c:ext xmlns:c16="http://schemas.microsoft.com/office/drawing/2014/chart" uri="{C3380CC4-5D6E-409C-BE32-E72D297353CC}">
                <c16:uniqueId val="{00000000-A186-4678-AEED-F83BACDA7DB3}"/>
              </c:ext>
            </c:extLst>
          </c:dPt>
          <c:dPt>
            <c:idx val="1"/>
            <c:marker>
              <c:symbol val="circle"/>
              <c:size val="8"/>
            </c:marker>
            <c:bubble3D val="0"/>
            <c:extLst>
              <c:ext xmlns:c16="http://schemas.microsoft.com/office/drawing/2014/chart" uri="{C3380CC4-5D6E-409C-BE32-E72D297353CC}">
                <c16:uniqueId val="{00000001-A186-4678-AEED-F83BACDA7DB3}"/>
              </c:ext>
            </c:extLst>
          </c:dPt>
          <c:dLbls>
            <c:dLbl>
              <c:idx val="0"/>
              <c:delete val="1"/>
              <c:extLst>
                <c:ext xmlns:c15="http://schemas.microsoft.com/office/drawing/2012/chart" uri="{CE6537A1-D6FC-4f65-9D91-7224C49458BB}"/>
                <c:ext xmlns:c16="http://schemas.microsoft.com/office/drawing/2014/chart" uri="{C3380CC4-5D6E-409C-BE32-E72D297353CC}">
                  <c16:uniqueId val="{00000000-A186-4678-AEED-F83BACDA7DB3}"/>
                </c:ext>
              </c:extLst>
            </c:dLbl>
            <c:dLbl>
              <c:idx val="1"/>
              <c:layout>
                <c:manualLayout>
                  <c:x val="2.1229267080714209E-2"/>
                  <c:y val="-5.4847981482724524E-2"/>
                </c:manualLayout>
              </c:layout>
              <c:spPr>
                <a:solidFill>
                  <a:schemeClr val="bg1"/>
                </a:solid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9744198641836436"/>
                      <c:h val="3.1522141463086337E-2"/>
                    </c:manualLayout>
                  </c15:layout>
                </c:ext>
                <c:ext xmlns:c16="http://schemas.microsoft.com/office/drawing/2014/chart" uri="{C3380CC4-5D6E-409C-BE32-E72D297353CC}">
                  <c16:uniqueId val="{00000001-A186-4678-AEED-F83BACDA7DB3}"/>
                </c:ext>
              </c:extLst>
            </c:dLbl>
            <c:spPr>
              <a:solidFill>
                <a:schemeClr val="bg1"/>
              </a:solidFill>
              <a:ln>
                <a:noFill/>
              </a:ln>
              <a:effectLst/>
            </c:spPr>
            <c:txPr>
              <a:bodyPr vertOverflow="clip" horzOverflow="clip"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分野別スコア図!$O$187:$P$187</c:f>
              <c:numCache>
                <c:formatCode>0.000_ </c:formatCode>
                <c:ptCount val="2"/>
                <c:pt idx="0">
                  <c:v>0.8</c:v>
                </c:pt>
                <c:pt idx="1">
                  <c:v>0.70979020979021001</c:v>
                </c:pt>
              </c:numCache>
            </c:numRef>
          </c:xVal>
          <c:yVal>
            <c:numRef>
              <c:f>分野別スコア図!$Q$187:$R$187</c:f>
              <c:numCache>
                <c:formatCode>0.000_ </c:formatCode>
                <c:ptCount val="2"/>
                <c:pt idx="0">
                  <c:v>-7.0000000000000007E-2</c:v>
                </c:pt>
                <c:pt idx="1">
                  <c:v>-6.4053537284894796E-2</c:v>
                </c:pt>
              </c:numCache>
            </c:numRef>
          </c:yVal>
          <c:smooth val="0"/>
          <c:extLst>
            <c:ext xmlns:c16="http://schemas.microsoft.com/office/drawing/2014/chart" uri="{C3380CC4-5D6E-409C-BE32-E72D297353CC}">
              <c16:uniqueId val="{00000002-A186-4678-AEED-F83BACDA7DB3}"/>
            </c:ext>
          </c:extLst>
        </c:ser>
        <c:ser>
          <c:idx val="0"/>
          <c:order val="1"/>
          <c:tx>
            <c:strRef>
              <c:f>分野別スコア図!$N$188</c:f>
              <c:strCache>
                <c:ptCount val="1"/>
                <c:pt idx="0">
                  <c:v>39.ゼロカーボンシティ</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3-A186-4678-AEED-F83BACDA7DB3}"/>
              </c:ext>
            </c:extLst>
          </c:dPt>
          <c:dPt>
            <c:idx val="1"/>
            <c:marker>
              <c:symbol val="circle"/>
              <c:size val="8"/>
            </c:marker>
            <c:bubble3D val="0"/>
            <c:extLst>
              <c:ext xmlns:c16="http://schemas.microsoft.com/office/drawing/2014/chart" uri="{C3380CC4-5D6E-409C-BE32-E72D297353CC}">
                <c16:uniqueId val="{00000004-A186-4678-AEED-F83BACDA7DB3}"/>
              </c:ext>
            </c:extLst>
          </c:dPt>
          <c:dLbls>
            <c:dLbl>
              <c:idx val="1"/>
              <c:layout>
                <c:manualLayout>
                  <c:x val="-0.27798004416114652"/>
                  <c:y val="5.0139982502187146E-2"/>
                </c:manualLayout>
              </c:layout>
              <c:spPr>
                <a:no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35159905748738063"/>
                      <c:h val="3.4910159361789574E-2"/>
                    </c:manualLayout>
                  </c15:layout>
                </c:ext>
                <c:ext xmlns:c16="http://schemas.microsoft.com/office/drawing/2014/chart" uri="{C3380CC4-5D6E-409C-BE32-E72D297353CC}">
                  <c16:uniqueId val="{00000004-A186-4678-AEED-F83BACDA7DB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分野別スコア図!$O$188:$P$188</c:f>
              <c:numCache>
                <c:formatCode>0.000_ </c:formatCode>
                <c:ptCount val="2"/>
                <c:pt idx="0">
                  <c:v>0.52200000000000002</c:v>
                </c:pt>
                <c:pt idx="1">
                  <c:v>0.49626865671641801</c:v>
                </c:pt>
              </c:numCache>
            </c:numRef>
          </c:xVal>
          <c:yVal>
            <c:numRef>
              <c:f>分野別スコア図!$Q$188:$R$188</c:f>
              <c:numCache>
                <c:formatCode>0.000_ </c:formatCode>
                <c:ptCount val="2"/>
                <c:pt idx="0">
                  <c:v>-7.0000000000000001E-3</c:v>
                </c:pt>
                <c:pt idx="1">
                  <c:v>-0.19567354965585099</c:v>
                </c:pt>
              </c:numCache>
            </c:numRef>
          </c:yVal>
          <c:smooth val="0"/>
          <c:extLst>
            <c:ext xmlns:c16="http://schemas.microsoft.com/office/drawing/2014/chart" uri="{C3380CC4-5D6E-409C-BE32-E72D297353CC}">
              <c16:uniqueId val="{00000005-A186-4678-AEED-F83BACDA7DB3}"/>
            </c:ext>
          </c:extLst>
        </c:ser>
        <c:ser>
          <c:idx val="1"/>
          <c:order val="2"/>
          <c:tx>
            <c:strRef>
              <c:f>分野別スコア図!$N$189</c:f>
              <c:strCache>
                <c:ptCount val="1"/>
                <c:pt idx="0">
                  <c:v>40.公園や遊び場</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6-A186-4678-AEED-F83BACDA7DB3}"/>
              </c:ext>
            </c:extLst>
          </c:dPt>
          <c:dPt>
            <c:idx val="1"/>
            <c:marker>
              <c:symbol val="circle"/>
              <c:size val="8"/>
            </c:marker>
            <c:bubble3D val="0"/>
            <c:extLst>
              <c:ext xmlns:c16="http://schemas.microsoft.com/office/drawing/2014/chart" uri="{C3380CC4-5D6E-409C-BE32-E72D297353CC}">
                <c16:uniqueId val="{00000007-A186-4678-AEED-F83BACDA7DB3}"/>
              </c:ext>
            </c:extLst>
          </c:dPt>
          <c:dLbls>
            <c:dLbl>
              <c:idx val="1"/>
              <c:layout>
                <c:manualLayout>
                  <c:x val="-0.19836895388076489"/>
                  <c:y val="-8.7665892724947916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7048871697619092"/>
                      <c:h val="3.6015402721908583E-2"/>
                    </c:manualLayout>
                  </c15:layout>
                </c:ext>
                <c:ext xmlns:c16="http://schemas.microsoft.com/office/drawing/2014/chart" uri="{C3380CC4-5D6E-409C-BE32-E72D297353CC}">
                  <c16:uniqueId val="{00000007-A186-4678-AEED-F83BACDA7DB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分野別スコア図!$O$189:$P$189</c:f>
              <c:numCache>
                <c:formatCode>0.000_ </c:formatCode>
                <c:ptCount val="2"/>
                <c:pt idx="0">
                  <c:v>0.46</c:v>
                </c:pt>
                <c:pt idx="1">
                  <c:v>0.41269841269841301</c:v>
                </c:pt>
              </c:numCache>
            </c:numRef>
          </c:xVal>
          <c:yVal>
            <c:numRef>
              <c:f>分野別スコア図!$Q$189:$R$189</c:f>
              <c:numCache>
                <c:formatCode>0.000_ </c:formatCode>
                <c:ptCount val="2"/>
                <c:pt idx="0">
                  <c:v>0.05</c:v>
                </c:pt>
                <c:pt idx="1">
                  <c:v>3.8204393505253099E-3</c:v>
                </c:pt>
              </c:numCache>
            </c:numRef>
          </c:yVal>
          <c:smooth val="0"/>
          <c:extLst>
            <c:ext xmlns:c16="http://schemas.microsoft.com/office/drawing/2014/chart" uri="{C3380CC4-5D6E-409C-BE32-E72D297353CC}">
              <c16:uniqueId val="{00000008-A186-4678-AEED-F83BACDA7DB3}"/>
            </c:ext>
          </c:extLst>
        </c:ser>
        <c:ser>
          <c:idx val="2"/>
          <c:order val="3"/>
          <c:tx>
            <c:strRef>
              <c:f>分野別スコア図!$N$190</c:f>
              <c:strCache>
                <c:ptCount val="1"/>
                <c:pt idx="0">
                  <c:v>41.ごみ処理</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9-A186-4678-AEED-F83BACDA7DB3}"/>
              </c:ext>
            </c:extLst>
          </c:dPt>
          <c:dPt>
            <c:idx val="1"/>
            <c:marker>
              <c:symbol val="circle"/>
              <c:size val="8"/>
            </c:marker>
            <c:bubble3D val="0"/>
            <c:extLst>
              <c:ext xmlns:c16="http://schemas.microsoft.com/office/drawing/2014/chart" uri="{C3380CC4-5D6E-409C-BE32-E72D297353CC}">
                <c16:uniqueId val="{0000000A-A186-4678-AEED-F83BACDA7DB3}"/>
              </c:ext>
            </c:extLst>
          </c:dPt>
          <c:dLbls>
            <c:dLbl>
              <c:idx val="1"/>
              <c:layout>
                <c:manualLayout>
                  <c:x val="5.5502020580760737E-2"/>
                  <c:y val="7.9207382731004708E-2"/>
                </c:manualLayout>
              </c:layout>
              <c:spPr>
                <a:solidFill>
                  <a:schemeClr val="bg1"/>
                </a:solid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9698975128108986"/>
                      <c:h val="4.0069150010094888E-2"/>
                    </c:manualLayout>
                  </c15:layout>
                </c:ext>
                <c:ext xmlns:c16="http://schemas.microsoft.com/office/drawing/2014/chart" uri="{C3380CC4-5D6E-409C-BE32-E72D297353CC}">
                  <c16:uniqueId val="{0000000A-A186-4678-AEED-F83BACDA7DB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分野別スコア図!$O$190:$P$190</c:f>
              <c:numCache>
                <c:formatCode>0.000_ </c:formatCode>
                <c:ptCount val="2"/>
                <c:pt idx="0">
                  <c:v>0.94</c:v>
                </c:pt>
                <c:pt idx="1">
                  <c:v>0.80786026200873395</c:v>
                </c:pt>
              </c:numCache>
            </c:numRef>
          </c:xVal>
          <c:yVal>
            <c:numRef>
              <c:f>分野別スコア図!$Q$190:$R$190</c:f>
              <c:numCache>
                <c:formatCode>0.000_ </c:formatCode>
                <c:ptCount val="2"/>
                <c:pt idx="0">
                  <c:v>-0.22</c:v>
                </c:pt>
                <c:pt idx="1">
                  <c:v>-0.14555765595463099</c:v>
                </c:pt>
              </c:numCache>
            </c:numRef>
          </c:yVal>
          <c:smooth val="0"/>
          <c:extLst>
            <c:ext xmlns:c16="http://schemas.microsoft.com/office/drawing/2014/chart" uri="{C3380CC4-5D6E-409C-BE32-E72D297353CC}">
              <c16:uniqueId val="{0000000B-A186-4678-AEED-F83BACDA7DB3}"/>
            </c:ext>
          </c:extLst>
        </c:ser>
        <c:ser>
          <c:idx val="3"/>
          <c:order val="4"/>
          <c:tx>
            <c:strRef>
              <c:f>分野別スコア図!$N$191</c:f>
              <c:strCache>
                <c:ptCount val="1"/>
                <c:pt idx="0">
                  <c:v>42.生活環境対策</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C-A186-4678-AEED-F83BACDA7DB3}"/>
              </c:ext>
            </c:extLst>
          </c:dPt>
          <c:dPt>
            <c:idx val="1"/>
            <c:marker>
              <c:symbol val="circle"/>
              <c:size val="8"/>
            </c:marker>
            <c:bubble3D val="0"/>
            <c:extLst>
              <c:ext xmlns:c16="http://schemas.microsoft.com/office/drawing/2014/chart" uri="{C3380CC4-5D6E-409C-BE32-E72D297353CC}">
                <c16:uniqueId val="{0000000D-A186-4678-AEED-F83BACDA7DB3}"/>
              </c:ext>
            </c:extLst>
          </c:dPt>
          <c:dLbls>
            <c:dLbl>
              <c:idx val="1"/>
              <c:layout>
                <c:manualLayout>
                  <c:x val="-1.5291068796476482E-2"/>
                  <c:y val="0.112562893963528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67063492063492"/>
                      <c:h val="3.7105794467999192E-2"/>
                    </c:manualLayout>
                  </c15:layout>
                </c:ext>
                <c:ext xmlns:c16="http://schemas.microsoft.com/office/drawing/2014/chart" uri="{C3380CC4-5D6E-409C-BE32-E72D297353CC}">
                  <c16:uniqueId val="{0000000D-A186-4678-AEED-F83BACDA7DB3}"/>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分野別スコア図!$O$191:$P$191</c:f>
              <c:numCache>
                <c:formatCode>0.000_ </c:formatCode>
                <c:ptCount val="2"/>
                <c:pt idx="0">
                  <c:v>0.85</c:v>
                </c:pt>
                <c:pt idx="1">
                  <c:v>0.69715808170515103</c:v>
                </c:pt>
              </c:numCache>
            </c:numRef>
          </c:xVal>
          <c:yVal>
            <c:numRef>
              <c:f>分野別スコア図!$Q$191:$R$191</c:f>
              <c:numCache>
                <c:formatCode>0.000_ </c:formatCode>
                <c:ptCount val="2"/>
                <c:pt idx="0">
                  <c:v>-0.34</c:v>
                </c:pt>
                <c:pt idx="1">
                  <c:v>-0.26095238095238099</c:v>
                </c:pt>
              </c:numCache>
            </c:numRef>
          </c:yVal>
          <c:smooth val="0"/>
          <c:extLst>
            <c:ext xmlns:c16="http://schemas.microsoft.com/office/drawing/2014/chart" uri="{C3380CC4-5D6E-409C-BE32-E72D297353CC}">
              <c16:uniqueId val="{0000000E-A186-4678-AEED-F83BACDA7DB3}"/>
            </c:ext>
          </c:extLst>
        </c:ser>
        <c:dLbls>
          <c:showLegendKey val="0"/>
          <c:showVal val="0"/>
          <c:showCatName val="0"/>
          <c:showSerName val="0"/>
          <c:showPercent val="0"/>
          <c:showBubbleSize val="0"/>
        </c:dLbls>
        <c:axId val="242466784"/>
        <c:axId val="242467176"/>
      </c:scatterChart>
      <c:valAx>
        <c:axId val="242466784"/>
        <c:scaling>
          <c:orientation val="minMax"/>
          <c:max val="1.2"/>
          <c:min val="0"/>
        </c:scaling>
        <c:delete val="0"/>
        <c:axPos val="b"/>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7176"/>
        <c:crossesAt val="-0.11000000000000001"/>
        <c:crossBetween val="midCat"/>
        <c:majorUnit val="0.30000000000000004"/>
      </c:valAx>
      <c:valAx>
        <c:axId val="242467176"/>
        <c:scaling>
          <c:orientation val="minMax"/>
          <c:max val="0.5"/>
          <c:min val="-0.70000000000000007"/>
        </c:scaling>
        <c:delete val="0"/>
        <c:axPos val="l"/>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6784"/>
        <c:crossesAt val="0.65000000000000013"/>
        <c:crossBetween val="midCat"/>
        <c:majorUnit val="0.30000000000000004"/>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HGPｺﾞｼｯｸM" panose="020B0600000000000000" pitchFamily="50" charset="-128"/>
          <a:ea typeface="HGPｺﾞｼｯｸM" panose="020B0600000000000000"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52955880514935"/>
          <c:y val="0.20787805370482537"/>
          <c:w val="0.76421197350331205"/>
          <c:h val="0.62495877919106269"/>
        </c:manualLayout>
      </c:layout>
      <c:scatterChart>
        <c:scatterStyle val="lineMarker"/>
        <c:varyColors val="0"/>
        <c:ser>
          <c:idx val="34"/>
          <c:order val="0"/>
          <c:tx>
            <c:strRef>
              <c:f>分野別スコア図!$N$213</c:f>
              <c:strCache>
                <c:ptCount val="1"/>
                <c:pt idx="0">
                  <c:v>43.市民参加協働</c:v>
                </c:pt>
              </c:strCache>
            </c:strRef>
          </c:tx>
          <c:spPr>
            <a:ln w="12700">
              <a:solidFill>
                <a:srgbClr val="808080"/>
              </a:solidFill>
            </a:ln>
          </c:spPr>
          <c:marker>
            <c:symbol val="circle"/>
            <c:size val="6"/>
            <c:spPr>
              <a:solidFill>
                <a:srgbClr val="000080"/>
              </a:solidFill>
              <a:ln>
                <a:solidFill>
                  <a:srgbClr val="000080"/>
                </a:solidFill>
                <a:prstDash val="solid"/>
              </a:ln>
            </c:spPr>
          </c:marker>
          <c:dPt>
            <c:idx val="0"/>
            <c:marker>
              <c:symbol val="circle"/>
              <c:size val="5"/>
              <c:spPr>
                <a:solidFill>
                  <a:schemeClr val="bg1"/>
                </a:solidFill>
                <a:ln>
                  <a:solidFill>
                    <a:srgbClr val="000080"/>
                  </a:solidFill>
                  <a:prstDash val="solid"/>
                </a:ln>
              </c:spPr>
            </c:marker>
            <c:bubble3D val="0"/>
            <c:extLst>
              <c:ext xmlns:c16="http://schemas.microsoft.com/office/drawing/2014/chart" uri="{C3380CC4-5D6E-409C-BE32-E72D297353CC}">
                <c16:uniqueId val="{00000000-AF55-43AB-95F4-9064C5FCB0F2}"/>
              </c:ext>
            </c:extLst>
          </c:dPt>
          <c:dPt>
            <c:idx val="1"/>
            <c:marker>
              <c:symbol val="circle"/>
              <c:size val="8"/>
            </c:marker>
            <c:bubble3D val="0"/>
            <c:extLst>
              <c:ext xmlns:c16="http://schemas.microsoft.com/office/drawing/2014/chart" uri="{C3380CC4-5D6E-409C-BE32-E72D297353CC}">
                <c16:uniqueId val="{00000001-AF55-43AB-95F4-9064C5FCB0F2}"/>
              </c:ext>
            </c:extLst>
          </c:dPt>
          <c:dLbls>
            <c:dLbl>
              <c:idx val="0"/>
              <c:delete val="1"/>
              <c:extLst>
                <c:ext xmlns:c15="http://schemas.microsoft.com/office/drawing/2012/chart" uri="{CE6537A1-D6FC-4f65-9D91-7224C49458BB}"/>
                <c:ext xmlns:c16="http://schemas.microsoft.com/office/drawing/2014/chart" uri="{C3380CC4-5D6E-409C-BE32-E72D297353CC}">
                  <c16:uniqueId val="{00000000-AF55-43AB-95F4-9064C5FCB0F2}"/>
                </c:ext>
              </c:extLst>
            </c:dLbl>
            <c:dLbl>
              <c:idx val="1"/>
              <c:layout>
                <c:manualLayout>
                  <c:x val="-0.35388961796442109"/>
                  <c:y val="4.3088784575005049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manualLayout>
                      <c:w val="0.28029100529100526"/>
                      <c:h val="3.6752136752136746E-2"/>
                    </c:manualLayout>
                  </c15:layout>
                </c:ext>
                <c:ext xmlns:c16="http://schemas.microsoft.com/office/drawing/2014/chart" uri="{C3380CC4-5D6E-409C-BE32-E72D297353CC}">
                  <c16:uniqueId val="{00000001-AF55-43AB-95F4-9064C5FCB0F2}"/>
                </c:ext>
              </c:extLst>
            </c:dLbl>
            <c:spPr>
              <a:solidFill>
                <a:schemeClr val="bg1"/>
              </a:solidFill>
              <a:ln>
                <a:noFill/>
              </a:ln>
              <a:effectLst/>
            </c:spPr>
            <c:txPr>
              <a:bodyPr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分野別スコア図!$O$213:$P$213</c:f>
              <c:numCache>
                <c:formatCode>0.000_ </c:formatCode>
                <c:ptCount val="2"/>
                <c:pt idx="0">
                  <c:v>0.72</c:v>
                </c:pt>
                <c:pt idx="1">
                  <c:v>0.69209302325581401</c:v>
                </c:pt>
              </c:numCache>
            </c:numRef>
          </c:xVal>
          <c:yVal>
            <c:numRef>
              <c:f>分野別スコア図!$Q$213:$R$213</c:f>
              <c:numCache>
                <c:formatCode>0.000_ </c:formatCode>
                <c:ptCount val="2"/>
                <c:pt idx="0">
                  <c:v>-0.51</c:v>
                </c:pt>
                <c:pt idx="1">
                  <c:v>-0.55555555555555602</c:v>
                </c:pt>
              </c:numCache>
            </c:numRef>
          </c:yVal>
          <c:smooth val="0"/>
          <c:extLst>
            <c:ext xmlns:c16="http://schemas.microsoft.com/office/drawing/2014/chart" uri="{C3380CC4-5D6E-409C-BE32-E72D297353CC}">
              <c16:uniqueId val="{00000002-AF55-43AB-95F4-9064C5FCB0F2}"/>
            </c:ext>
          </c:extLst>
        </c:ser>
        <c:ser>
          <c:idx val="0"/>
          <c:order val="1"/>
          <c:tx>
            <c:strRef>
              <c:f>分野別スコア図!$N$214</c:f>
              <c:strCache>
                <c:ptCount val="1"/>
                <c:pt idx="0">
                  <c:v>44.市政情報の発信</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3-AF55-43AB-95F4-9064C5FCB0F2}"/>
              </c:ext>
            </c:extLst>
          </c:dPt>
          <c:dPt>
            <c:idx val="1"/>
            <c:marker>
              <c:symbol val="circle"/>
              <c:size val="8"/>
            </c:marker>
            <c:bubble3D val="0"/>
            <c:extLst>
              <c:ext xmlns:c16="http://schemas.microsoft.com/office/drawing/2014/chart" uri="{C3380CC4-5D6E-409C-BE32-E72D297353CC}">
                <c16:uniqueId val="{00000004-AF55-43AB-95F4-9064C5FCB0F2}"/>
              </c:ext>
            </c:extLst>
          </c:dPt>
          <c:dLbls>
            <c:dLbl>
              <c:idx val="1"/>
              <c:layout>
                <c:manualLayout>
                  <c:x val="1.6454193225846674E-2"/>
                  <c:y val="4.0657177468201092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30939153439153438"/>
                      <c:h val="4.1025641025641026E-2"/>
                    </c:manualLayout>
                  </c15:layout>
                </c:ext>
                <c:ext xmlns:c16="http://schemas.microsoft.com/office/drawing/2014/chart" uri="{C3380CC4-5D6E-409C-BE32-E72D297353CC}">
                  <c16:uniqueId val="{00000004-AF55-43AB-95F4-9064C5FCB0F2}"/>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分野別スコア図!$O$214:$P$214</c:f>
              <c:numCache>
                <c:formatCode>0.000_ </c:formatCode>
                <c:ptCount val="2"/>
                <c:pt idx="0">
                  <c:v>0.7</c:v>
                </c:pt>
                <c:pt idx="1">
                  <c:v>0.69469835466179197</c:v>
                </c:pt>
              </c:numCache>
            </c:numRef>
          </c:xVal>
          <c:yVal>
            <c:numRef>
              <c:f>分野別スコア図!$Q$214:$R$214</c:f>
              <c:numCache>
                <c:formatCode>0.000_ </c:formatCode>
                <c:ptCount val="2"/>
                <c:pt idx="0">
                  <c:v>-0.51</c:v>
                </c:pt>
                <c:pt idx="1">
                  <c:v>-0.54011741682974601</c:v>
                </c:pt>
              </c:numCache>
            </c:numRef>
          </c:yVal>
          <c:smooth val="0"/>
          <c:extLst>
            <c:ext xmlns:c16="http://schemas.microsoft.com/office/drawing/2014/chart" uri="{C3380CC4-5D6E-409C-BE32-E72D297353CC}">
              <c16:uniqueId val="{00000005-AF55-43AB-95F4-9064C5FCB0F2}"/>
            </c:ext>
          </c:extLst>
        </c:ser>
        <c:ser>
          <c:idx val="1"/>
          <c:order val="2"/>
          <c:tx>
            <c:strRef>
              <c:f>分野別スコア図!$N$215</c:f>
              <c:strCache>
                <c:ptCount val="1"/>
                <c:pt idx="0">
                  <c:v>45.ホーム
ページの
見やすさ</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6-AF55-43AB-95F4-9064C5FCB0F2}"/>
              </c:ext>
            </c:extLst>
          </c:dPt>
          <c:dPt>
            <c:idx val="1"/>
            <c:marker>
              <c:symbol val="circle"/>
              <c:size val="8"/>
            </c:marker>
            <c:bubble3D val="0"/>
            <c:extLst>
              <c:ext xmlns:c16="http://schemas.microsoft.com/office/drawing/2014/chart" uri="{C3380CC4-5D6E-409C-BE32-E72D297353CC}">
                <c16:uniqueId val="{00000007-AF55-43AB-95F4-9064C5FCB0F2}"/>
              </c:ext>
            </c:extLst>
          </c:dPt>
          <c:dLbls>
            <c:dLbl>
              <c:idx val="1"/>
              <c:layout>
                <c:manualLayout>
                  <c:x val="-0.29890159563387908"/>
                  <c:y val="-5.1164025169930683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19117047869016374"/>
                      <c:h val="0.10427350427350425"/>
                    </c:manualLayout>
                  </c15:layout>
                </c:ext>
                <c:ext xmlns:c16="http://schemas.microsoft.com/office/drawing/2014/chart" uri="{C3380CC4-5D6E-409C-BE32-E72D297353CC}">
                  <c16:uniqueId val="{00000007-AF55-43AB-95F4-9064C5FCB0F2}"/>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分野別スコア図!$O$215:$P$215</c:f>
              <c:numCache>
                <c:formatCode>0.000_ </c:formatCode>
                <c:ptCount val="2"/>
                <c:pt idx="0">
                  <c:v>0.49</c:v>
                </c:pt>
                <c:pt idx="1">
                  <c:v>0.487108655616943</c:v>
                </c:pt>
              </c:numCache>
            </c:numRef>
          </c:xVal>
          <c:yVal>
            <c:numRef>
              <c:f>分野別スコア図!$Q$215:$R$215</c:f>
              <c:numCache>
                <c:formatCode>0.000_ </c:formatCode>
                <c:ptCount val="2"/>
                <c:pt idx="0">
                  <c:v>-0.33</c:v>
                </c:pt>
                <c:pt idx="1">
                  <c:v>-0.38029556650246299</c:v>
                </c:pt>
              </c:numCache>
            </c:numRef>
          </c:yVal>
          <c:smooth val="0"/>
          <c:extLst>
            <c:ext xmlns:c16="http://schemas.microsoft.com/office/drawing/2014/chart" uri="{C3380CC4-5D6E-409C-BE32-E72D297353CC}">
              <c16:uniqueId val="{00000008-AF55-43AB-95F4-9064C5FCB0F2}"/>
            </c:ext>
          </c:extLst>
        </c:ser>
        <c:ser>
          <c:idx val="2"/>
          <c:order val="3"/>
          <c:tx>
            <c:strRef>
              <c:f>分野別スコア図!$N$216</c:f>
              <c:strCache>
                <c:ptCount val="1"/>
                <c:pt idx="0">
                  <c:v>46.簡素で効率的な
組織づくり</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9-AF55-43AB-95F4-9064C5FCB0F2}"/>
              </c:ext>
            </c:extLst>
          </c:dPt>
          <c:dPt>
            <c:idx val="1"/>
            <c:marker>
              <c:symbol val="circle"/>
              <c:size val="8"/>
            </c:marker>
            <c:bubble3D val="0"/>
            <c:extLst>
              <c:ext xmlns:c16="http://schemas.microsoft.com/office/drawing/2014/chart" uri="{C3380CC4-5D6E-409C-BE32-E72D297353CC}">
                <c16:uniqueId val="{0000000A-AF55-43AB-95F4-9064C5FCB0F2}"/>
              </c:ext>
            </c:extLst>
          </c:dPt>
          <c:dLbls>
            <c:dLbl>
              <c:idx val="1"/>
              <c:layout>
                <c:manualLayout>
                  <c:x val="4.2341582302212126E-2"/>
                  <c:y val="-5.0287031428763715E-2"/>
                </c:manualLayout>
              </c:layout>
              <c:spPr>
                <a:noFill/>
                <a:ln>
                  <a:noFill/>
                </a:ln>
                <a:effectLst/>
              </c:spPr>
              <c:txPr>
                <a:bodyPr vertOverflow="clip" horzOverflow="clip"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0472277511200324"/>
                      <c:h val="6.907264921739445E-2"/>
                    </c:manualLayout>
                  </c15:layout>
                </c:ext>
                <c:ext xmlns:c16="http://schemas.microsoft.com/office/drawing/2014/chart" uri="{C3380CC4-5D6E-409C-BE32-E72D297353CC}">
                  <c16:uniqueId val="{0000000A-AF55-43AB-95F4-9064C5FCB0F2}"/>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分野別スコア図!$O$216:$P$216</c:f>
              <c:numCache>
                <c:formatCode>0.000_ </c:formatCode>
                <c:ptCount val="2"/>
                <c:pt idx="0">
                  <c:v>0.61</c:v>
                </c:pt>
                <c:pt idx="1">
                  <c:v>0.65973534971644598</c:v>
                </c:pt>
              </c:numCache>
            </c:numRef>
          </c:xVal>
          <c:yVal>
            <c:numRef>
              <c:f>分野別スコア図!$Q$216:$R$216</c:f>
              <c:numCache>
                <c:formatCode>0.000_ </c:formatCode>
                <c:ptCount val="2"/>
                <c:pt idx="0">
                  <c:v>-0.39</c:v>
                </c:pt>
                <c:pt idx="1">
                  <c:v>-0.39249492900608501</c:v>
                </c:pt>
              </c:numCache>
            </c:numRef>
          </c:yVal>
          <c:smooth val="0"/>
          <c:extLst>
            <c:ext xmlns:c16="http://schemas.microsoft.com/office/drawing/2014/chart" uri="{C3380CC4-5D6E-409C-BE32-E72D297353CC}">
              <c16:uniqueId val="{0000000B-AF55-43AB-95F4-9064C5FCB0F2}"/>
            </c:ext>
          </c:extLst>
        </c:ser>
        <c:ser>
          <c:idx val="3"/>
          <c:order val="4"/>
          <c:tx>
            <c:strRef>
              <c:f>分野別スコア図!$N$217</c:f>
              <c:strCache>
                <c:ptCount val="1"/>
                <c:pt idx="0">
                  <c:v>47.職員の対応</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C-AF55-43AB-95F4-9064C5FCB0F2}"/>
              </c:ext>
            </c:extLst>
          </c:dPt>
          <c:dPt>
            <c:idx val="1"/>
            <c:marker>
              <c:symbol val="circle"/>
              <c:size val="8"/>
            </c:marker>
            <c:bubble3D val="0"/>
            <c:extLst>
              <c:ext xmlns:c16="http://schemas.microsoft.com/office/drawing/2014/chart" uri="{C3380CC4-5D6E-409C-BE32-E72D297353CC}">
                <c16:uniqueId val="{0000000D-AF55-43AB-95F4-9064C5FCB0F2}"/>
              </c:ext>
            </c:extLst>
          </c:dPt>
          <c:dLbls>
            <c:dLbl>
              <c:idx val="1"/>
              <c:layout>
                <c:manualLayout>
                  <c:x val="-8.8806942165536135E-4"/>
                  <c:y val="-1.9466453350218196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4854497354497354"/>
                      <c:h val="3.461538461538461E-2"/>
                    </c:manualLayout>
                  </c15:layout>
                </c:ext>
                <c:ext xmlns:c16="http://schemas.microsoft.com/office/drawing/2014/chart" uri="{C3380CC4-5D6E-409C-BE32-E72D297353CC}">
                  <c16:uniqueId val="{0000000D-AF55-43AB-95F4-9064C5FCB0F2}"/>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分野別スコア図!$O$217:$P$217</c:f>
              <c:numCache>
                <c:formatCode>0.000_ </c:formatCode>
                <c:ptCount val="2"/>
                <c:pt idx="0">
                  <c:v>0.78</c:v>
                </c:pt>
                <c:pt idx="1">
                  <c:v>0.86642920747996399</c:v>
                </c:pt>
              </c:numCache>
            </c:numRef>
          </c:xVal>
          <c:yVal>
            <c:numRef>
              <c:f>分野別スコア図!$Q$217:$R$217</c:f>
              <c:numCache>
                <c:formatCode>0.000_ </c:formatCode>
                <c:ptCount val="2"/>
                <c:pt idx="0">
                  <c:v>-0.43</c:v>
                </c:pt>
                <c:pt idx="1">
                  <c:v>-0.48917322834645699</c:v>
                </c:pt>
              </c:numCache>
            </c:numRef>
          </c:yVal>
          <c:smooth val="0"/>
          <c:extLst>
            <c:ext xmlns:c16="http://schemas.microsoft.com/office/drawing/2014/chart" uri="{C3380CC4-5D6E-409C-BE32-E72D297353CC}">
              <c16:uniqueId val="{0000000E-AF55-43AB-95F4-9064C5FCB0F2}"/>
            </c:ext>
          </c:extLst>
        </c:ser>
        <c:ser>
          <c:idx val="4"/>
          <c:order val="5"/>
          <c:tx>
            <c:strRef>
              <c:f>分野別スコア図!$N$218</c:f>
              <c:strCache>
                <c:ptCount val="1"/>
                <c:pt idx="0">
                  <c:v>48.職員数見直し・
給与適正化</c:v>
                </c:pt>
              </c:strCache>
            </c:strRef>
          </c:tx>
          <c:spPr>
            <a:ln w="12700">
              <a:solidFill>
                <a:srgbClr val="808080"/>
              </a:solidFill>
            </a:ln>
          </c:spPr>
          <c:marker>
            <c:symbol val="circle"/>
            <c:size val="8"/>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F-AF55-43AB-95F4-9064C5FCB0F2}"/>
              </c:ext>
            </c:extLst>
          </c:dPt>
          <c:dLbls>
            <c:dLbl>
              <c:idx val="1"/>
              <c:layout>
                <c:manualLayout>
                  <c:x val="-0.39804076573761615"/>
                  <c:y val="8.3569301433474658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809523809523809"/>
                      <c:h val="7.4358974358974345E-2"/>
                    </c:manualLayout>
                  </c15:layout>
                </c:ext>
                <c:ext xmlns:c16="http://schemas.microsoft.com/office/drawing/2014/chart" uri="{C3380CC4-5D6E-409C-BE32-E72D297353CC}">
                  <c16:uniqueId val="{00000010-AF55-43AB-95F4-9064C5FCB0F2}"/>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分野別スコア図!$O$218:$P$218</c:f>
              <c:numCache>
                <c:formatCode>0.000_ </c:formatCode>
                <c:ptCount val="2"/>
                <c:pt idx="0">
                  <c:v>0.45</c:v>
                </c:pt>
                <c:pt idx="1">
                  <c:v>0.59981255857544502</c:v>
                </c:pt>
              </c:numCache>
            </c:numRef>
          </c:xVal>
          <c:yVal>
            <c:numRef>
              <c:f>分野別スコア図!$Q$218:$R$218</c:f>
              <c:numCache>
                <c:formatCode>0.000_ </c:formatCode>
                <c:ptCount val="2"/>
                <c:pt idx="0">
                  <c:v>-0.24</c:v>
                </c:pt>
                <c:pt idx="1">
                  <c:v>-0.33466135458167301</c:v>
                </c:pt>
              </c:numCache>
            </c:numRef>
          </c:yVal>
          <c:smooth val="0"/>
          <c:extLst>
            <c:ext xmlns:c16="http://schemas.microsoft.com/office/drawing/2014/chart" uri="{C3380CC4-5D6E-409C-BE32-E72D297353CC}">
              <c16:uniqueId val="{00000011-AF55-43AB-95F4-9064C5FCB0F2}"/>
            </c:ext>
          </c:extLst>
        </c:ser>
        <c:ser>
          <c:idx val="5"/>
          <c:order val="6"/>
          <c:tx>
            <c:strRef>
              <c:f>分野別スコア図!$N$219</c:f>
              <c:strCache>
                <c:ptCount val="1"/>
                <c:pt idx="0">
                  <c:v>49.行政
サービスの
デジタル化</c:v>
                </c:pt>
              </c:strCache>
            </c:strRef>
          </c:tx>
          <c:spPr>
            <a:ln w="12700">
              <a:solidFill>
                <a:srgbClr val="808080"/>
              </a:solidFill>
            </a:ln>
          </c:spPr>
          <c:marker>
            <c:symbol val="circle"/>
            <c:size val="8"/>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12-AF55-43AB-95F4-9064C5FCB0F2}"/>
              </c:ext>
            </c:extLst>
          </c:dPt>
          <c:dLbls>
            <c:dLbl>
              <c:idx val="1"/>
              <c:layout>
                <c:manualLayout>
                  <c:x val="-0.31485574719826687"/>
                  <c:y val="-6.4203083989501308E-2"/>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19835270591176099"/>
                      <c:h val="9.2773622047244098E-2"/>
                    </c:manualLayout>
                  </c15:layout>
                </c:ext>
                <c:ext xmlns:c16="http://schemas.microsoft.com/office/drawing/2014/chart" uri="{C3380CC4-5D6E-409C-BE32-E72D297353CC}">
                  <c16:uniqueId val="{00000013-AF55-43AB-95F4-9064C5FCB0F2}"/>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分野別スコア図!$O$219:$P$219</c:f>
              <c:numCache>
                <c:formatCode>0.000_ </c:formatCode>
                <c:ptCount val="2"/>
                <c:pt idx="0">
                  <c:v>0.39800000000000002</c:v>
                </c:pt>
                <c:pt idx="1">
                  <c:v>0.47080979284369101</c:v>
                </c:pt>
              </c:numCache>
            </c:numRef>
          </c:xVal>
          <c:yVal>
            <c:numRef>
              <c:f>分野別スコア図!$Q$219:$R$219</c:f>
              <c:numCache>
                <c:formatCode>0.000_ </c:formatCode>
                <c:ptCount val="2"/>
                <c:pt idx="0">
                  <c:v>2.8000000000000001E-2</c:v>
                </c:pt>
                <c:pt idx="1">
                  <c:v>-0.120758483033932</c:v>
                </c:pt>
              </c:numCache>
            </c:numRef>
          </c:yVal>
          <c:smooth val="0"/>
          <c:extLst>
            <c:ext xmlns:c16="http://schemas.microsoft.com/office/drawing/2014/chart" uri="{C3380CC4-5D6E-409C-BE32-E72D297353CC}">
              <c16:uniqueId val="{00000014-AF55-43AB-95F4-9064C5FCB0F2}"/>
            </c:ext>
          </c:extLst>
        </c:ser>
        <c:ser>
          <c:idx val="6"/>
          <c:order val="7"/>
          <c:tx>
            <c:strRef>
              <c:f>分野別スコア図!$N$220</c:f>
              <c:strCache>
                <c:ptCount val="1"/>
                <c:pt idx="0">
                  <c:v>50.公共施設
マネジメント</c:v>
                </c:pt>
              </c:strCache>
            </c:strRef>
          </c:tx>
          <c:spPr>
            <a:ln w="12700">
              <a:solidFill>
                <a:srgbClr val="808080"/>
              </a:solidFill>
            </a:ln>
          </c:spPr>
          <c:marker>
            <c:symbol val="circle"/>
            <c:size val="8"/>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15-AF55-43AB-95F4-9064C5FCB0F2}"/>
              </c:ext>
            </c:extLst>
          </c:dPt>
          <c:dLbls>
            <c:dLbl>
              <c:idx val="0"/>
              <c:delete val="1"/>
              <c:extLst>
                <c:ext xmlns:c15="http://schemas.microsoft.com/office/drawing/2012/chart" uri="{CE6537A1-D6FC-4f65-9D91-7224C49458BB}"/>
                <c:ext xmlns:c16="http://schemas.microsoft.com/office/drawing/2014/chart" uri="{C3380CC4-5D6E-409C-BE32-E72D297353CC}">
                  <c16:uniqueId val="{00000015-AF55-43AB-95F4-9064C5FCB0F2}"/>
                </c:ext>
              </c:extLst>
            </c:dLbl>
            <c:dLbl>
              <c:idx val="1"/>
              <c:layout>
                <c:manualLayout>
                  <c:x val="0.106464191976003"/>
                  <c:y val="-0.20419981156201633"/>
                </c:manualLayout>
              </c:layout>
              <c:spPr>
                <a:solidFill>
                  <a:schemeClr val="bg1"/>
                </a:solidFill>
                <a:ln>
                  <a:noFill/>
                </a:ln>
                <a:effectLst/>
              </c:spPr>
              <c:txPr>
                <a:bodyPr vertOverflow="overflow" horzOverflow="overflow"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16-AF55-43AB-95F4-9064C5FCB0F2}"/>
                </c:ext>
              </c:extLst>
            </c:dLbl>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分野別スコア図!$O$220:$P$220</c:f>
              <c:numCache>
                <c:formatCode>0.000_ </c:formatCode>
                <c:ptCount val="2"/>
                <c:pt idx="0">
                  <c:v>0.56000000000000005</c:v>
                </c:pt>
                <c:pt idx="1">
                  <c:v>0.548418024928092</c:v>
                </c:pt>
              </c:numCache>
            </c:numRef>
          </c:xVal>
          <c:yVal>
            <c:numRef>
              <c:f>分野別スコア図!$Q$220:$R$220</c:f>
              <c:numCache>
                <c:formatCode>0.000_ </c:formatCode>
                <c:ptCount val="2"/>
                <c:pt idx="0">
                  <c:v>-0.25</c:v>
                </c:pt>
                <c:pt idx="1">
                  <c:v>-0.21871820956256399</c:v>
                </c:pt>
              </c:numCache>
            </c:numRef>
          </c:yVal>
          <c:smooth val="0"/>
          <c:extLst>
            <c:ext xmlns:c16="http://schemas.microsoft.com/office/drawing/2014/chart" uri="{C3380CC4-5D6E-409C-BE32-E72D297353CC}">
              <c16:uniqueId val="{00000017-AF55-43AB-95F4-9064C5FCB0F2}"/>
            </c:ext>
          </c:extLst>
        </c:ser>
        <c:ser>
          <c:idx val="7"/>
          <c:order val="8"/>
          <c:tx>
            <c:strRef>
              <c:f>分野別スコア図!$N$221</c:f>
              <c:strCache>
                <c:ptCount val="1"/>
                <c:pt idx="0">
                  <c:v>51.行政評価</c:v>
                </c:pt>
              </c:strCache>
            </c:strRef>
          </c:tx>
          <c:spPr>
            <a:ln w="12700">
              <a:solidFill>
                <a:srgbClr val="808080"/>
              </a:solidFill>
            </a:ln>
          </c:spPr>
          <c:marker>
            <c:symbol val="circle"/>
            <c:size val="8"/>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18-AF55-43AB-95F4-9064C5FCB0F2}"/>
              </c:ext>
            </c:extLst>
          </c:dPt>
          <c:dLbls>
            <c:dLbl>
              <c:idx val="1"/>
              <c:layout>
                <c:manualLayout>
                  <c:x val="0.14558971795192277"/>
                  <c:y val="-0.12452116562352783"/>
                </c:manualLayout>
              </c:layout>
              <c:spPr>
                <a:solidFill>
                  <a:schemeClr val="bg1"/>
                </a:solidFill>
                <a:ln>
                  <a:noFill/>
                </a:ln>
                <a:effectLst/>
              </c:spPr>
              <c:txPr>
                <a:bodyPr vertOverflow="overflow" horzOverflow="overflow" wrap="square" lIns="0" tIns="0" rIns="0" bIns="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1003978669333001"/>
                      <c:h val="3.7606837606837605E-2"/>
                    </c:manualLayout>
                  </c15:layout>
                </c:ext>
                <c:ext xmlns:c16="http://schemas.microsoft.com/office/drawing/2014/chart" uri="{C3380CC4-5D6E-409C-BE32-E72D297353CC}">
                  <c16:uniqueId val="{00000019-AF55-43AB-95F4-9064C5FCB0F2}"/>
                </c:ext>
              </c:extLst>
            </c:dLbl>
            <c:spPr>
              <a:solidFill>
                <a:schemeClr val="bg1"/>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分野別スコア図!$O$221:$P$221</c:f>
              <c:numCache>
                <c:formatCode>0.000_ </c:formatCode>
                <c:ptCount val="2"/>
                <c:pt idx="0">
                  <c:v>0.53</c:v>
                </c:pt>
                <c:pt idx="1">
                  <c:v>0.55888030888030904</c:v>
                </c:pt>
              </c:numCache>
            </c:numRef>
          </c:xVal>
          <c:yVal>
            <c:numRef>
              <c:f>分野別スコア図!$Q$221:$R$221</c:f>
              <c:numCache>
                <c:formatCode>0.000_ </c:formatCode>
                <c:ptCount val="2"/>
                <c:pt idx="0">
                  <c:v>-0.22</c:v>
                </c:pt>
                <c:pt idx="1">
                  <c:v>-0.23571428571428599</c:v>
                </c:pt>
              </c:numCache>
            </c:numRef>
          </c:yVal>
          <c:smooth val="0"/>
          <c:extLst>
            <c:ext xmlns:c16="http://schemas.microsoft.com/office/drawing/2014/chart" uri="{C3380CC4-5D6E-409C-BE32-E72D297353CC}">
              <c16:uniqueId val="{0000001A-AF55-43AB-95F4-9064C5FCB0F2}"/>
            </c:ext>
          </c:extLst>
        </c:ser>
        <c:ser>
          <c:idx val="8"/>
          <c:order val="9"/>
          <c:tx>
            <c:strRef>
              <c:f>分野別スコア図!$N$222</c:f>
              <c:strCache>
                <c:ptCount val="1"/>
                <c:pt idx="0">
                  <c:v>52.支出の節減，
収入の確保</c:v>
                </c:pt>
              </c:strCache>
            </c:strRef>
          </c:tx>
          <c:spPr>
            <a:ln w="12700">
              <a:solidFill>
                <a:srgbClr val="808080"/>
              </a:solidFill>
            </a:ln>
          </c:spPr>
          <c:marker>
            <c:symbol val="circle"/>
            <c:size val="8"/>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1B-AF55-43AB-95F4-9064C5FCB0F2}"/>
              </c:ext>
            </c:extLst>
          </c:dPt>
          <c:dLbls>
            <c:dLbl>
              <c:idx val="1"/>
              <c:layout>
                <c:manualLayout>
                  <c:x val="-0.19239824188643087"/>
                  <c:y val="-0.1175675032808399"/>
                </c:manualLayout>
              </c:layout>
              <c:tx>
                <c:rich>
                  <a:bodyPr vertOverflow="overflow" horzOverflow="overflow" wrap="square" lIns="0" tIns="0" rIns="0" bIns="0" anchor="ctr">
                    <a:noAutofit/>
                  </a:bodyPr>
                  <a:lstStyle/>
                  <a:p>
                    <a:pPr>
                      <a:defRPr>
                        <a:latin typeface="BIZ UDPゴシック" panose="020B0400000000000000" pitchFamily="50" charset="-128"/>
                        <a:ea typeface="BIZ UDPゴシック" panose="020B0400000000000000" pitchFamily="50" charset="-128"/>
                      </a:defRPr>
                    </a:pPr>
                    <a:fld id="{590DAC5B-3070-4589-AA03-F78BC171825F}" type="SERIESNAME">
                      <a:rPr lang="ja-JP" altLang="en-US" sz="1200">
                        <a:latin typeface="BIZ UDPゴシック" panose="020B0400000000000000" pitchFamily="50" charset="-128"/>
                        <a:ea typeface="BIZ UDPゴシック" panose="020B0400000000000000" pitchFamily="50" charset="-128"/>
                      </a:rPr>
                      <a:pPr>
                        <a:defRPr>
                          <a:latin typeface="BIZ UDPゴシック" panose="020B0400000000000000" pitchFamily="50" charset="-128"/>
                          <a:ea typeface="BIZ UDPゴシック" panose="020B0400000000000000" pitchFamily="50" charset="-128"/>
                        </a:defRPr>
                      </a:pPr>
                      <a:t>[系列名]</a:t>
                    </a:fld>
                    <a:endParaRPr lang="ja-JP" altLang="en-US"/>
                  </a:p>
                </c:rich>
              </c:tx>
              <c:spPr>
                <a:solidFill>
                  <a:schemeClr val="bg1"/>
                </a:solidFill>
                <a:ln>
                  <a:noFill/>
                </a:ln>
                <a:effectLst/>
              </c:sp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556430781645187"/>
                      <c:h val="5.8477180068053511E-2"/>
                    </c:manualLayout>
                  </c15:layout>
                  <c15:dlblFieldTable/>
                  <c15:showDataLabelsRange val="0"/>
                </c:ext>
                <c:ext xmlns:c16="http://schemas.microsoft.com/office/drawing/2014/chart" uri="{C3380CC4-5D6E-409C-BE32-E72D297353CC}">
                  <c16:uniqueId val="{0000001C-AF55-43AB-95F4-9064C5FCB0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prstDash val="dash"/>
                    </a:ln>
                  </c:spPr>
                </c15:leaderLines>
              </c:ext>
            </c:extLst>
          </c:dLbls>
          <c:xVal>
            <c:numRef>
              <c:f>分野別スコア図!$O$222:$P$222</c:f>
              <c:numCache>
                <c:formatCode>0.000_ </c:formatCode>
                <c:ptCount val="2"/>
                <c:pt idx="0">
                  <c:v>0.43</c:v>
                </c:pt>
                <c:pt idx="1">
                  <c:v>0.49089165867689399</c:v>
                </c:pt>
              </c:numCache>
            </c:numRef>
          </c:xVal>
          <c:yVal>
            <c:numRef>
              <c:f>分野別スコア図!$Q$222:$R$222</c:f>
              <c:numCache>
                <c:formatCode>0.000_ </c:formatCode>
                <c:ptCount val="2"/>
                <c:pt idx="0">
                  <c:v>-0.06</c:v>
                </c:pt>
                <c:pt idx="1">
                  <c:v>-7.6219512195121894E-2</c:v>
                </c:pt>
              </c:numCache>
            </c:numRef>
          </c:yVal>
          <c:smooth val="0"/>
          <c:extLst>
            <c:ext xmlns:c16="http://schemas.microsoft.com/office/drawing/2014/chart" uri="{C3380CC4-5D6E-409C-BE32-E72D297353CC}">
              <c16:uniqueId val="{0000001D-AF55-43AB-95F4-9064C5FCB0F2}"/>
            </c:ext>
          </c:extLst>
        </c:ser>
        <c:dLbls>
          <c:showLegendKey val="0"/>
          <c:showVal val="0"/>
          <c:showCatName val="0"/>
          <c:showSerName val="0"/>
          <c:showPercent val="0"/>
          <c:showBubbleSize val="0"/>
        </c:dLbls>
        <c:axId val="242466784"/>
        <c:axId val="242467176"/>
      </c:scatterChart>
      <c:valAx>
        <c:axId val="242466784"/>
        <c:scaling>
          <c:orientation val="minMax"/>
          <c:max val="1.2"/>
          <c:min val="0"/>
        </c:scaling>
        <c:delete val="0"/>
        <c:axPos val="b"/>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7176"/>
        <c:crossesAt val="-0.11000000000000001"/>
        <c:crossBetween val="midCat"/>
        <c:majorUnit val="0.30000000000000004"/>
      </c:valAx>
      <c:valAx>
        <c:axId val="242467176"/>
        <c:scaling>
          <c:orientation val="minMax"/>
          <c:max val="0.5"/>
          <c:min val="-0.70000000000000007"/>
        </c:scaling>
        <c:delete val="0"/>
        <c:axPos val="l"/>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6784"/>
        <c:crossesAt val="0.65000000000000013"/>
        <c:crossBetween val="midCat"/>
        <c:majorUnit val="0.30000000000000004"/>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HGPｺﾞｼｯｸM" panose="020B0600000000000000" pitchFamily="50" charset="-128"/>
          <a:ea typeface="HGPｺﾞｼｯｸM" panose="020B0600000000000000"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52955880514935"/>
          <c:y val="0.20787805370482537"/>
          <c:w val="0.76421197350331205"/>
          <c:h val="0.62495877919106269"/>
        </c:manualLayout>
      </c:layout>
      <c:scatterChart>
        <c:scatterStyle val="lineMarker"/>
        <c:varyColors val="0"/>
        <c:ser>
          <c:idx val="34"/>
          <c:order val="0"/>
          <c:tx>
            <c:strRef>
              <c:f>分野別スコア図!$N$109</c:f>
              <c:strCache>
                <c:ptCount val="1"/>
                <c:pt idx="0">
                  <c:v>20.地域コミュニティ</c:v>
                </c:pt>
              </c:strCache>
            </c:strRef>
          </c:tx>
          <c:spPr>
            <a:ln w="12700">
              <a:solidFill>
                <a:srgbClr val="808080"/>
              </a:solidFill>
            </a:ln>
          </c:spPr>
          <c:marker>
            <c:symbol val="circle"/>
            <c:size val="6"/>
            <c:spPr>
              <a:solidFill>
                <a:srgbClr val="000080"/>
              </a:solidFill>
              <a:ln>
                <a:solidFill>
                  <a:srgbClr val="000080"/>
                </a:solidFill>
                <a:prstDash val="solid"/>
              </a:ln>
            </c:spPr>
          </c:marker>
          <c:dPt>
            <c:idx val="0"/>
            <c:marker>
              <c:symbol val="circle"/>
              <c:size val="5"/>
              <c:spPr>
                <a:solidFill>
                  <a:schemeClr val="bg1"/>
                </a:solidFill>
                <a:ln>
                  <a:solidFill>
                    <a:srgbClr val="000080"/>
                  </a:solidFill>
                  <a:prstDash val="solid"/>
                </a:ln>
              </c:spPr>
            </c:marker>
            <c:bubble3D val="0"/>
            <c:extLst>
              <c:ext xmlns:c16="http://schemas.microsoft.com/office/drawing/2014/chart" uri="{C3380CC4-5D6E-409C-BE32-E72D297353CC}">
                <c16:uniqueId val="{00000000-229B-4BCC-954A-4561D918F061}"/>
              </c:ext>
            </c:extLst>
          </c:dPt>
          <c:dPt>
            <c:idx val="1"/>
            <c:marker>
              <c:symbol val="circle"/>
              <c:size val="8"/>
            </c:marker>
            <c:bubble3D val="0"/>
            <c:extLst>
              <c:ext xmlns:c16="http://schemas.microsoft.com/office/drawing/2014/chart" uri="{C3380CC4-5D6E-409C-BE32-E72D297353CC}">
                <c16:uniqueId val="{00000001-229B-4BCC-954A-4561D918F061}"/>
              </c:ext>
            </c:extLst>
          </c:dPt>
          <c:dLbls>
            <c:dLbl>
              <c:idx val="0"/>
              <c:delete val="1"/>
              <c:extLst>
                <c:ext xmlns:c15="http://schemas.microsoft.com/office/drawing/2012/chart" uri="{CE6537A1-D6FC-4f65-9D91-7224C49458BB}"/>
                <c:ext xmlns:c16="http://schemas.microsoft.com/office/drawing/2014/chart" uri="{C3380CC4-5D6E-409C-BE32-E72D297353CC}">
                  <c16:uniqueId val="{00000000-229B-4BCC-954A-4561D918F061}"/>
                </c:ext>
              </c:extLst>
            </c:dLbl>
            <c:dLbl>
              <c:idx val="1"/>
              <c:layout>
                <c:manualLayout>
                  <c:x val="-0.40079646294213223"/>
                  <c:y val="4.4171377616259347E-2"/>
                </c:manualLayout>
              </c:layout>
              <c:spPr>
                <a:noFill/>
                <a:ln>
                  <a:noFill/>
                </a:ln>
                <a:effectLst/>
              </c:spPr>
              <c:txPr>
                <a:bodyPr wrap="square" lIns="38100" tIns="19050" rIns="38100" bIns="1905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manualLayout>
                      <c:w val="0.32645773444986037"/>
                      <c:h val="4.1433979406420351E-2"/>
                    </c:manualLayout>
                  </c15:layout>
                </c:ext>
                <c:ext xmlns:c16="http://schemas.microsoft.com/office/drawing/2014/chart" uri="{C3380CC4-5D6E-409C-BE32-E72D297353CC}">
                  <c16:uniqueId val="{00000001-229B-4BCC-954A-4561D918F061}"/>
                </c:ext>
              </c:extLst>
            </c:dLbl>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分野別スコア図!$O$109:$P$109</c:f>
              <c:numCache>
                <c:formatCode>0.000_ </c:formatCode>
                <c:ptCount val="2"/>
                <c:pt idx="0">
                  <c:v>0.6</c:v>
                </c:pt>
                <c:pt idx="1">
                  <c:v>0.66361974405850099</c:v>
                </c:pt>
              </c:numCache>
            </c:numRef>
          </c:xVal>
          <c:yVal>
            <c:numRef>
              <c:f>分野別スコア図!$Q$109:$R$109</c:f>
              <c:numCache>
                <c:formatCode>0.000_ </c:formatCode>
                <c:ptCount val="2"/>
                <c:pt idx="0">
                  <c:v>-0.5</c:v>
                </c:pt>
                <c:pt idx="1">
                  <c:v>-0.48780487804877998</c:v>
                </c:pt>
              </c:numCache>
            </c:numRef>
          </c:yVal>
          <c:smooth val="0"/>
          <c:extLst>
            <c:ext xmlns:c16="http://schemas.microsoft.com/office/drawing/2014/chart" uri="{C3380CC4-5D6E-409C-BE32-E72D297353CC}">
              <c16:uniqueId val="{00000002-229B-4BCC-954A-4561D918F061}"/>
            </c:ext>
          </c:extLst>
        </c:ser>
        <c:ser>
          <c:idx val="0"/>
          <c:order val="1"/>
          <c:tx>
            <c:strRef>
              <c:f>分野別スコア図!$N$110</c:f>
              <c:strCache>
                <c:ptCount val="1"/>
                <c:pt idx="0">
                  <c:v>21.人権に関する
啓発・相談</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8"/>
            </c:marker>
            <c:bubble3D val="0"/>
            <c:extLst>
              <c:ext xmlns:c16="http://schemas.microsoft.com/office/drawing/2014/chart" uri="{C3380CC4-5D6E-409C-BE32-E72D297353CC}">
                <c16:uniqueId val="{00000003-229B-4BCC-954A-4561D918F061}"/>
              </c:ext>
            </c:extLst>
          </c:dPt>
          <c:dPt>
            <c:idx val="1"/>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4-229B-4BCC-954A-4561D918F061}"/>
              </c:ext>
            </c:extLst>
          </c:dPt>
          <c:dLbls>
            <c:dLbl>
              <c:idx val="0"/>
              <c:layout>
                <c:manualLayout>
                  <c:x val="2.6402729361800072E-2"/>
                  <c:y val="-2.160485132143369E-2"/>
                </c:manualLayout>
              </c:layout>
              <c:spPr>
                <a:noFill/>
                <a:ln>
                  <a:noFill/>
                </a:ln>
                <a:effectLst/>
              </c:spPr>
              <c:txPr>
                <a:bodyPr wrap="square" lIns="38100" tIns="19050" rIns="38100" bIns="1905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6413198350206218"/>
                      <c:h val="7.9506191533750603E-2"/>
                    </c:manualLayout>
                  </c15:layout>
                </c:ext>
                <c:ext xmlns:c16="http://schemas.microsoft.com/office/drawing/2014/chart" uri="{C3380CC4-5D6E-409C-BE32-E72D297353CC}">
                  <c16:uniqueId val="{00000003-229B-4BCC-954A-4561D918F061}"/>
                </c:ext>
              </c:extLst>
            </c:dLbl>
            <c:dLbl>
              <c:idx val="1"/>
              <c:delete val="1"/>
              <c:extLst>
                <c:ext xmlns:c15="http://schemas.microsoft.com/office/drawing/2012/chart" uri="{CE6537A1-D6FC-4f65-9D91-7224C49458BB}"/>
                <c:ext xmlns:c16="http://schemas.microsoft.com/office/drawing/2014/chart" uri="{C3380CC4-5D6E-409C-BE32-E72D297353CC}">
                  <c16:uniqueId val="{00000004-229B-4BCC-954A-4561D918F06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分野別スコア図!$O$110:$P$110</c:f>
              <c:numCache>
                <c:formatCode>0.000_ </c:formatCode>
                <c:ptCount val="2"/>
                <c:pt idx="0">
                  <c:v>0.75</c:v>
                </c:pt>
                <c:pt idx="1">
                  <c:v>0.699438202247191</c:v>
                </c:pt>
              </c:numCache>
            </c:numRef>
          </c:xVal>
          <c:yVal>
            <c:numRef>
              <c:f>分野別スコア図!$Q$110:$R$110</c:f>
              <c:numCache>
                <c:formatCode>0.000_ </c:formatCode>
                <c:ptCount val="2"/>
                <c:pt idx="0">
                  <c:v>-0.45</c:v>
                </c:pt>
                <c:pt idx="1">
                  <c:v>-0.42800788954635099</c:v>
                </c:pt>
              </c:numCache>
            </c:numRef>
          </c:yVal>
          <c:smooth val="0"/>
          <c:extLst>
            <c:ext xmlns:c16="http://schemas.microsoft.com/office/drawing/2014/chart" uri="{C3380CC4-5D6E-409C-BE32-E72D297353CC}">
              <c16:uniqueId val="{00000005-229B-4BCC-954A-4561D918F061}"/>
            </c:ext>
          </c:extLst>
        </c:ser>
        <c:ser>
          <c:idx val="1"/>
          <c:order val="2"/>
          <c:tx>
            <c:strRef>
              <c:f>分野別スコア図!$N$111</c:f>
              <c:strCache>
                <c:ptCount val="1"/>
                <c:pt idx="0">
                  <c:v>22.女性の社会
参加・参画</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6-229B-4BCC-954A-4561D918F061}"/>
              </c:ext>
            </c:extLst>
          </c:dPt>
          <c:dPt>
            <c:idx val="1"/>
            <c:marker>
              <c:symbol val="circle"/>
              <c:size val="8"/>
            </c:marker>
            <c:bubble3D val="0"/>
            <c:extLst>
              <c:ext xmlns:c16="http://schemas.microsoft.com/office/drawing/2014/chart" uri="{C3380CC4-5D6E-409C-BE32-E72D297353CC}">
                <c16:uniqueId val="{00000007-229B-4BCC-954A-4561D918F061}"/>
              </c:ext>
            </c:extLst>
          </c:dPt>
          <c:dLbls>
            <c:dLbl>
              <c:idx val="0"/>
              <c:delete val="1"/>
              <c:extLst>
                <c:ext xmlns:c15="http://schemas.microsoft.com/office/drawing/2012/chart" uri="{CE6537A1-D6FC-4f65-9D91-7224C49458BB}"/>
                <c:ext xmlns:c16="http://schemas.microsoft.com/office/drawing/2014/chart" uri="{C3380CC4-5D6E-409C-BE32-E72D297353CC}">
                  <c16:uniqueId val="{00000006-229B-4BCC-954A-4561D918F061}"/>
                </c:ext>
              </c:extLst>
            </c:dLbl>
            <c:dLbl>
              <c:idx val="1"/>
              <c:layout>
                <c:manualLayout>
                  <c:x val="-0.33175123942840479"/>
                  <c:y val="-1.5408338380779403E-2"/>
                </c:manualLayout>
              </c:layout>
              <c:spPr>
                <a:noFill/>
                <a:ln>
                  <a:noFill/>
                </a:ln>
                <a:effectLst/>
              </c:spPr>
              <c:txPr>
                <a:bodyPr wrap="square" lIns="38100" tIns="19050" rIns="38100" bIns="1905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manualLayout>
                      <c:w val="0.24541254125412537"/>
                      <c:h val="8.1666676590195941E-2"/>
                    </c:manualLayout>
                  </c15:layout>
                </c:ext>
                <c:ext xmlns:c16="http://schemas.microsoft.com/office/drawing/2014/chart" uri="{C3380CC4-5D6E-409C-BE32-E72D297353CC}">
                  <c16:uniqueId val="{00000007-229B-4BCC-954A-4561D918F061}"/>
                </c:ext>
              </c:extLst>
            </c:dLbl>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分野別スコア図!$O$111:$P$111</c:f>
              <c:numCache>
                <c:formatCode>0.000_ </c:formatCode>
                <c:ptCount val="2"/>
                <c:pt idx="0">
                  <c:v>0.62</c:v>
                </c:pt>
                <c:pt idx="1">
                  <c:v>0.62242990654205599</c:v>
                </c:pt>
              </c:numCache>
            </c:numRef>
          </c:xVal>
          <c:yVal>
            <c:numRef>
              <c:f>分野別スコア図!$Q$111:$R$111</c:f>
              <c:numCache>
                <c:formatCode>0.000_ </c:formatCode>
                <c:ptCount val="2"/>
                <c:pt idx="0">
                  <c:v>-0.28999999999999998</c:v>
                </c:pt>
                <c:pt idx="1">
                  <c:v>-0.29117647058823498</c:v>
                </c:pt>
              </c:numCache>
            </c:numRef>
          </c:yVal>
          <c:smooth val="0"/>
          <c:extLst>
            <c:ext xmlns:c16="http://schemas.microsoft.com/office/drawing/2014/chart" uri="{C3380CC4-5D6E-409C-BE32-E72D297353CC}">
              <c16:uniqueId val="{00000008-229B-4BCC-954A-4561D918F061}"/>
            </c:ext>
          </c:extLst>
        </c:ser>
        <c:ser>
          <c:idx val="2"/>
          <c:order val="3"/>
          <c:tx>
            <c:strRef>
              <c:f>分野別スコア図!$N$112</c:f>
              <c:strCache>
                <c:ptCount val="1"/>
                <c:pt idx="0">
                  <c:v>23.多様な性の理解</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8"/>
            </c:marker>
            <c:bubble3D val="0"/>
            <c:extLst>
              <c:ext xmlns:c16="http://schemas.microsoft.com/office/drawing/2014/chart" uri="{C3380CC4-5D6E-409C-BE32-E72D297353CC}">
                <c16:uniqueId val="{00000009-229B-4BCC-954A-4561D918F061}"/>
              </c:ext>
            </c:extLst>
          </c:dPt>
          <c:dPt>
            <c:idx val="1"/>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A-229B-4BCC-954A-4561D918F061}"/>
              </c:ext>
            </c:extLst>
          </c:dPt>
          <c:dLbls>
            <c:dLbl>
              <c:idx val="0"/>
              <c:layout>
                <c:manualLayout>
                  <c:x val="-0.39954703578719325"/>
                  <c:y val="2.294037073490806E-2"/>
                </c:manualLayout>
              </c:layout>
              <c:spPr>
                <a:noFill/>
                <a:ln>
                  <a:noFill/>
                </a:ln>
                <a:effectLst/>
              </c:spPr>
              <c:txPr>
                <a:bodyPr vertOverflow="overflow" horzOverflow="overflow" wrap="square" lIns="38100" tIns="19050" rIns="38100" bIns="19050" anchor="ctr">
                  <a:noAutofit/>
                </a:bodyPr>
                <a:lstStyle/>
                <a:p>
                  <a:pPr>
                    <a:defRPr sz="1200">
                      <a:latin typeface="BIZ UDPゴシック" panose="020B0400000000000000" pitchFamily="50" charset="-128"/>
                      <a:ea typeface="BIZ UDPゴシック" panose="020B0400000000000000" pitchFamily="50" charset="-128"/>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manualLayout>
                      <c:w val="0.30875661375661373"/>
                      <c:h val="4.2083333333333327E-2"/>
                    </c:manualLayout>
                  </c15:layout>
                </c:ext>
                <c:ext xmlns:c16="http://schemas.microsoft.com/office/drawing/2014/chart" uri="{C3380CC4-5D6E-409C-BE32-E72D297353CC}">
                  <c16:uniqueId val="{00000009-229B-4BCC-954A-4561D918F061}"/>
                </c:ext>
              </c:extLst>
            </c:dLbl>
            <c:dLbl>
              <c:idx val="1"/>
              <c:delete val="1"/>
              <c:extLst>
                <c:ext xmlns:c15="http://schemas.microsoft.com/office/drawing/2012/chart" uri="{CE6537A1-D6FC-4f65-9D91-7224C49458BB}"/>
                <c:ext xmlns:c16="http://schemas.microsoft.com/office/drawing/2014/chart" uri="{C3380CC4-5D6E-409C-BE32-E72D297353CC}">
                  <c16:uniqueId val="{0000000A-229B-4BCC-954A-4561D918F061}"/>
                </c:ext>
              </c:extLst>
            </c:dLbl>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分野別スコア図!$O$112:$P$112</c:f>
              <c:numCache>
                <c:formatCode>0.000_ </c:formatCode>
                <c:ptCount val="2"/>
                <c:pt idx="0">
                  <c:v>0.63</c:v>
                </c:pt>
                <c:pt idx="1">
                  <c:v>0.60548722800378396</c:v>
                </c:pt>
              </c:numCache>
            </c:numRef>
          </c:xVal>
          <c:yVal>
            <c:numRef>
              <c:f>分野別スコア図!$Q$112:$R$112</c:f>
              <c:numCache>
                <c:formatCode>0.000_ </c:formatCode>
                <c:ptCount val="2"/>
                <c:pt idx="0">
                  <c:v>-0.35099999999999998</c:v>
                </c:pt>
                <c:pt idx="1">
                  <c:v>-0.40197044334975401</c:v>
                </c:pt>
              </c:numCache>
            </c:numRef>
          </c:yVal>
          <c:smooth val="0"/>
          <c:extLst>
            <c:ext xmlns:c16="http://schemas.microsoft.com/office/drawing/2014/chart" uri="{C3380CC4-5D6E-409C-BE32-E72D297353CC}">
              <c16:uniqueId val="{0000000B-229B-4BCC-954A-4561D918F061}"/>
            </c:ext>
          </c:extLst>
        </c:ser>
        <c:ser>
          <c:idx val="3"/>
          <c:order val="4"/>
          <c:tx>
            <c:strRef>
              <c:f>分野別スコア図!$N$113</c:f>
              <c:strCache>
                <c:ptCount val="1"/>
                <c:pt idx="0">
                  <c:v>24.平和・国際交流</c:v>
                </c:pt>
              </c:strCache>
            </c:strRef>
          </c:tx>
          <c:spPr>
            <a:ln w="12700">
              <a:solidFill>
                <a:srgbClr val="808080"/>
              </a:solidFill>
            </a:ln>
          </c:spPr>
          <c:marker>
            <c:symbol val="circle"/>
            <c:size val="6"/>
            <c:spPr>
              <a:solidFill>
                <a:srgbClr val="000080"/>
              </a:solidFill>
              <a:ln>
                <a:solidFill>
                  <a:srgbClr val="000080"/>
                </a:solidFill>
              </a:ln>
            </c:spPr>
          </c:marker>
          <c:dPt>
            <c:idx val="0"/>
            <c:marker>
              <c:symbol val="circle"/>
              <c:size val="8"/>
            </c:marker>
            <c:bubble3D val="0"/>
            <c:extLst>
              <c:ext xmlns:c16="http://schemas.microsoft.com/office/drawing/2014/chart" uri="{C3380CC4-5D6E-409C-BE32-E72D297353CC}">
                <c16:uniqueId val="{0000000C-229B-4BCC-954A-4561D918F061}"/>
              </c:ext>
            </c:extLst>
          </c:dPt>
          <c:dPt>
            <c:idx val="1"/>
            <c:marker>
              <c:symbol val="circle"/>
              <c:size val="5"/>
              <c:spPr>
                <a:solidFill>
                  <a:schemeClr val="bg1"/>
                </a:solidFill>
                <a:ln>
                  <a:solidFill>
                    <a:srgbClr val="000080"/>
                  </a:solidFill>
                </a:ln>
              </c:spPr>
            </c:marker>
            <c:bubble3D val="0"/>
            <c:extLst>
              <c:ext xmlns:c16="http://schemas.microsoft.com/office/drawing/2014/chart" uri="{C3380CC4-5D6E-409C-BE32-E72D297353CC}">
                <c16:uniqueId val="{0000000D-229B-4BCC-954A-4561D918F061}"/>
              </c:ext>
            </c:extLst>
          </c:dPt>
          <c:dLbls>
            <c:dLbl>
              <c:idx val="0"/>
              <c:layout>
                <c:manualLayout>
                  <c:x val="-4.763467066616673E-2"/>
                  <c:y val="5.5887929874150193E-2"/>
                </c:manualLayout>
              </c:layout>
              <c:spPr>
                <a:noFill/>
                <a:ln>
                  <a:noFill/>
                </a:ln>
                <a:effectLst/>
              </c:spPr>
              <c:txPr>
                <a:bodyPr wrap="square" lIns="38100" tIns="19050" rIns="38100" bIns="19050" anchor="ctr">
                  <a:no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28765676567656762"/>
                      <c:h val="4.7962968791067463E-2"/>
                    </c:manualLayout>
                  </c15:layout>
                </c:ext>
                <c:ext xmlns:c16="http://schemas.microsoft.com/office/drawing/2014/chart" uri="{C3380CC4-5D6E-409C-BE32-E72D297353CC}">
                  <c16:uniqueId val="{0000000C-229B-4BCC-954A-4561D918F061}"/>
                </c:ext>
              </c:extLst>
            </c:dLbl>
            <c:dLbl>
              <c:idx val="1"/>
              <c:delete val="1"/>
              <c:extLst>
                <c:ext xmlns:c15="http://schemas.microsoft.com/office/drawing/2012/chart" uri="{CE6537A1-D6FC-4f65-9D91-7224C49458BB}"/>
                <c:ext xmlns:c16="http://schemas.microsoft.com/office/drawing/2014/chart" uri="{C3380CC4-5D6E-409C-BE32-E72D297353CC}">
                  <c16:uniqueId val="{0000000D-229B-4BCC-954A-4561D918F06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a:prstDash val="dash"/>
                    </a:ln>
                  </c:spPr>
                </c15:leaderLines>
              </c:ext>
            </c:extLst>
          </c:dLbls>
          <c:xVal>
            <c:numRef>
              <c:f>分野別スコア図!$O$113:$P$113</c:f>
              <c:numCache>
                <c:formatCode>0.000_ </c:formatCode>
                <c:ptCount val="2"/>
                <c:pt idx="0">
                  <c:v>0.77</c:v>
                </c:pt>
                <c:pt idx="1">
                  <c:v>0.69577464788732402</c:v>
                </c:pt>
              </c:numCache>
            </c:numRef>
          </c:xVal>
          <c:yVal>
            <c:numRef>
              <c:f>分野別スコア図!$Q$113:$R$113</c:f>
              <c:numCache>
                <c:formatCode>0.000_ </c:formatCode>
                <c:ptCount val="2"/>
                <c:pt idx="0">
                  <c:v>-0.48</c:v>
                </c:pt>
                <c:pt idx="1">
                  <c:v>-0.38981390793339898</c:v>
                </c:pt>
              </c:numCache>
            </c:numRef>
          </c:yVal>
          <c:smooth val="0"/>
          <c:extLst>
            <c:ext xmlns:c16="http://schemas.microsoft.com/office/drawing/2014/chart" uri="{C3380CC4-5D6E-409C-BE32-E72D297353CC}">
              <c16:uniqueId val="{0000000E-229B-4BCC-954A-4561D918F061}"/>
            </c:ext>
          </c:extLst>
        </c:ser>
        <c:dLbls>
          <c:showLegendKey val="0"/>
          <c:showVal val="0"/>
          <c:showCatName val="0"/>
          <c:showSerName val="0"/>
          <c:showPercent val="0"/>
          <c:showBubbleSize val="0"/>
        </c:dLbls>
        <c:axId val="242466784"/>
        <c:axId val="242467176"/>
      </c:scatterChart>
      <c:valAx>
        <c:axId val="242466784"/>
        <c:scaling>
          <c:orientation val="minMax"/>
          <c:max val="1.2"/>
          <c:min val="0"/>
        </c:scaling>
        <c:delete val="0"/>
        <c:axPos val="b"/>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7176"/>
        <c:crossesAt val="-0.11000000000000001"/>
        <c:crossBetween val="midCat"/>
        <c:majorUnit val="0.30000000000000004"/>
      </c:valAx>
      <c:valAx>
        <c:axId val="242467176"/>
        <c:scaling>
          <c:orientation val="minMax"/>
          <c:max val="0.5"/>
          <c:min val="-0.70000000000000007"/>
        </c:scaling>
        <c:delete val="0"/>
        <c:axPos val="l"/>
        <c:numFmt formatCode="0.0_ " sourceLinked="0"/>
        <c:majorTickMark val="in"/>
        <c:minorTickMark val="none"/>
        <c:tickLblPos val="low"/>
        <c:spPr>
          <a:ln w="3175">
            <a:solidFill>
              <a:srgbClr val="000000"/>
            </a:solidFill>
            <a:prstDash val="solid"/>
          </a:ln>
        </c:spPr>
        <c:txPr>
          <a:bodyPr rot="0" vert="horz"/>
          <a:lstStyle/>
          <a:p>
            <a:pPr>
              <a:defRPr sz="1200">
                <a:latin typeface="BIZ UDPゴシック" panose="020B0400000000000000" pitchFamily="50" charset="-128"/>
                <a:ea typeface="BIZ UDPゴシック" panose="020B0400000000000000" pitchFamily="50" charset="-128"/>
              </a:defRPr>
            </a:pPr>
            <a:endParaRPr lang="ja-JP"/>
          </a:p>
        </c:txPr>
        <c:crossAx val="242466784"/>
        <c:crossesAt val="0.65000000000000013"/>
        <c:crossBetween val="midCat"/>
        <c:majorUnit val="0.30000000000000004"/>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HGPｺﾞｼｯｸM" panose="020B0600000000000000" pitchFamily="50" charset="-128"/>
          <a:ea typeface="HGPｺﾞｼｯｸM" panose="020B0600000000000000"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D288-42A9-9774-C56B814BD8D6}"/>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53EB-4BA9-96A7-051A3D336FD4}"/>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53EB-4BA9-96A7-051A3D336FD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満足度経年!$M$3:$S$3</c:f>
              <c:strCache>
                <c:ptCount val="7"/>
                <c:pt idx="0">
                  <c:v>R1</c:v>
                </c:pt>
                <c:pt idx="1">
                  <c:v>R2</c:v>
                </c:pt>
                <c:pt idx="2">
                  <c:v>R3</c:v>
                </c:pt>
                <c:pt idx="3">
                  <c:v>R4</c:v>
                </c:pt>
                <c:pt idx="4">
                  <c:v>R5</c:v>
                </c:pt>
                <c:pt idx="5">
                  <c:v>過去平均値</c:v>
                </c:pt>
                <c:pt idx="6">
                  <c:v>R6</c:v>
                </c:pt>
              </c:strCache>
            </c:strRef>
          </c:cat>
          <c:val>
            <c:numRef>
              <c:f>満足度経年!$M$4:$S$4</c:f>
              <c:numCache>
                <c:formatCode>0.0"%"</c:formatCode>
                <c:ptCount val="7"/>
                <c:pt idx="0">
                  <c:v>65.3</c:v>
                </c:pt>
                <c:pt idx="1">
                  <c:v>69.400000000000006</c:v>
                </c:pt>
                <c:pt idx="2">
                  <c:v>67.600000000000009</c:v>
                </c:pt>
                <c:pt idx="3">
                  <c:v>68.3</c:v>
                </c:pt>
                <c:pt idx="4">
                  <c:v>72.2</c:v>
                </c:pt>
                <c:pt idx="5">
                  <c:v>68.599999999999994</c:v>
                </c:pt>
                <c:pt idx="6">
                  <c:v>70.2</c:v>
                </c:pt>
              </c:numCache>
            </c:numRef>
          </c:val>
          <c:extLst>
            <c:ext xmlns:c16="http://schemas.microsoft.com/office/drawing/2014/chart" uri="{C3380CC4-5D6E-409C-BE32-E72D297353CC}">
              <c16:uniqueId val="{00000004-53EB-4BA9-96A7-051A3D336FD4}"/>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8900-4EA9-A381-C375573C3520}"/>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9007-46C4-BF4C-99F49BDA61CE}"/>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9007-46C4-BF4C-99F49BDA61C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満足度経年!$M$16:$S$16</c:f>
              <c:strCache>
                <c:ptCount val="7"/>
                <c:pt idx="0">
                  <c:v>R1</c:v>
                </c:pt>
                <c:pt idx="1">
                  <c:v>R2</c:v>
                </c:pt>
                <c:pt idx="2">
                  <c:v>R3</c:v>
                </c:pt>
                <c:pt idx="3">
                  <c:v>R4</c:v>
                </c:pt>
                <c:pt idx="4">
                  <c:v>R5</c:v>
                </c:pt>
                <c:pt idx="5">
                  <c:v>過去平均値</c:v>
                </c:pt>
                <c:pt idx="6">
                  <c:v>R6</c:v>
                </c:pt>
              </c:strCache>
            </c:strRef>
          </c:cat>
          <c:val>
            <c:numRef>
              <c:f>満足度経年!$M$17:$S$17</c:f>
              <c:numCache>
                <c:formatCode>0.0"%"</c:formatCode>
                <c:ptCount val="7"/>
                <c:pt idx="0">
                  <c:v>65.3</c:v>
                </c:pt>
                <c:pt idx="1">
                  <c:v>65.3</c:v>
                </c:pt>
                <c:pt idx="2">
                  <c:v>67.599999999999994</c:v>
                </c:pt>
                <c:pt idx="3">
                  <c:v>68.899999999999991</c:v>
                </c:pt>
                <c:pt idx="4">
                  <c:v>70.8</c:v>
                </c:pt>
                <c:pt idx="5">
                  <c:v>67.599999999999994</c:v>
                </c:pt>
                <c:pt idx="6">
                  <c:v>68.8</c:v>
                </c:pt>
              </c:numCache>
            </c:numRef>
          </c:val>
          <c:extLst>
            <c:ext xmlns:c16="http://schemas.microsoft.com/office/drawing/2014/chart" uri="{C3380CC4-5D6E-409C-BE32-E72D297353CC}">
              <c16:uniqueId val="{00000004-9007-46C4-BF4C-99F49BDA61CE}"/>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DCEA-47B8-976A-525BD2F0579C}"/>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0784-4DB3-B1C2-159A5D382902}"/>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0784-4DB3-B1C2-159A5D38290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満足度経年!$M$29:$S$29</c:f>
              <c:strCache>
                <c:ptCount val="7"/>
                <c:pt idx="0">
                  <c:v>R1</c:v>
                </c:pt>
                <c:pt idx="1">
                  <c:v>R2</c:v>
                </c:pt>
                <c:pt idx="2">
                  <c:v>R3</c:v>
                </c:pt>
                <c:pt idx="3">
                  <c:v>R4</c:v>
                </c:pt>
                <c:pt idx="4">
                  <c:v>R5</c:v>
                </c:pt>
                <c:pt idx="5">
                  <c:v>過去平均値</c:v>
                </c:pt>
                <c:pt idx="6">
                  <c:v>R6</c:v>
                </c:pt>
              </c:strCache>
            </c:strRef>
          </c:cat>
          <c:val>
            <c:numRef>
              <c:f>満足度経年!$M$30:$S$30</c:f>
              <c:numCache>
                <c:formatCode>0.0"%"</c:formatCode>
                <c:ptCount val="7"/>
                <c:pt idx="0">
                  <c:v>79.2</c:v>
                </c:pt>
                <c:pt idx="1">
                  <c:v>75.599999999999994</c:v>
                </c:pt>
                <c:pt idx="2">
                  <c:v>74.7</c:v>
                </c:pt>
                <c:pt idx="3">
                  <c:v>75.2</c:v>
                </c:pt>
                <c:pt idx="4">
                  <c:v>78.7</c:v>
                </c:pt>
                <c:pt idx="5">
                  <c:v>76.7</c:v>
                </c:pt>
                <c:pt idx="6">
                  <c:v>76</c:v>
                </c:pt>
              </c:numCache>
            </c:numRef>
          </c:val>
          <c:extLst>
            <c:ext xmlns:c16="http://schemas.microsoft.com/office/drawing/2014/chart" uri="{C3380CC4-5D6E-409C-BE32-E72D297353CC}">
              <c16:uniqueId val="{00000004-0784-4DB3-B1C2-159A5D382902}"/>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2B4F-4FC2-9D84-BFF24B25CC12}"/>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AEBC-453D-ACE5-49FF5B14D3F2}"/>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AEBC-453D-ACE5-49FF5B14D3F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満足度経年!$M$42:$S$42</c:f>
              <c:strCache>
                <c:ptCount val="7"/>
                <c:pt idx="0">
                  <c:v>R1</c:v>
                </c:pt>
                <c:pt idx="1">
                  <c:v>R2</c:v>
                </c:pt>
                <c:pt idx="2">
                  <c:v>R3</c:v>
                </c:pt>
                <c:pt idx="3">
                  <c:v>R4</c:v>
                </c:pt>
                <c:pt idx="4">
                  <c:v>R5</c:v>
                </c:pt>
                <c:pt idx="5">
                  <c:v>過去平均値</c:v>
                </c:pt>
                <c:pt idx="6">
                  <c:v>R6</c:v>
                </c:pt>
              </c:strCache>
            </c:strRef>
          </c:cat>
          <c:val>
            <c:numRef>
              <c:f>満足度経年!$M$43:$S$43</c:f>
              <c:numCache>
                <c:formatCode>0.0"%"</c:formatCode>
                <c:ptCount val="7"/>
                <c:pt idx="0">
                  <c:v>70.7</c:v>
                </c:pt>
                <c:pt idx="1">
                  <c:v>69.2</c:v>
                </c:pt>
                <c:pt idx="2">
                  <c:v>70.2</c:v>
                </c:pt>
                <c:pt idx="3">
                  <c:v>70.2</c:v>
                </c:pt>
                <c:pt idx="4">
                  <c:v>70.8</c:v>
                </c:pt>
                <c:pt idx="5">
                  <c:v>70.2</c:v>
                </c:pt>
                <c:pt idx="6">
                  <c:v>61.5</c:v>
                </c:pt>
              </c:numCache>
            </c:numRef>
          </c:val>
          <c:extLst>
            <c:ext xmlns:c16="http://schemas.microsoft.com/office/drawing/2014/chart" uri="{C3380CC4-5D6E-409C-BE32-E72D297353CC}">
              <c16:uniqueId val="{00000004-AEBC-453D-ACE5-49FF5B14D3F2}"/>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8736-4056-9933-FBDDFA638364}"/>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E158-4797-86F4-2A2B578AA835}"/>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E158-4797-86F4-2A2B578AA83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満足度経年!$M$55:$S$55</c:f>
              <c:strCache>
                <c:ptCount val="7"/>
                <c:pt idx="0">
                  <c:v>R1</c:v>
                </c:pt>
                <c:pt idx="1">
                  <c:v>R2</c:v>
                </c:pt>
                <c:pt idx="2">
                  <c:v>R3</c:v>
                </c:pt>
                <c:pt idx="3">
                  <c:v>R4</c:v>
                </c:pt>
                <c:pt idx="4">
                  <c:v>R5</c:v>
                </c:pt>
                <c:pt idx="5">
                  <c:v>過去平均値</c:v>
                </c:pt>
                <c:pt idx="6">
                  <c:v>R6</c:v>
                </c:pt>
              </c:strCache>
            </c:strRef>
          </c:cat>
          <c:val>
            <c:numRef>
              <c:f>満足度経年!$M$56:$S$56</c:f>
              <c:numCache>
                <c:formatCode>0.0"%"</c:formatCode>
                <c:ptCount val="7"/>
                <c:pt idx="0">
                  <c:v>61.2</c:v>
                </c:pt>
                <c:pt idx="1">
                  <c:v>64.7</c:v>
                </c:pt>
                <c:pt idx="2">
                  <c:v>68.3</c:v>
                </c:pt>
                <c:pt idx="3">
                  <c:v>69</c:v>
                </c:pt>
                <c:pt idx="4">
                  <c:v>65.2</c:v>
                </c:pt>
                <c:pt idx="5">
                  <c:v>65.7</c:v>
                </c:pt>
                <c:pt idx="6">
                  <c:v>66.900000000000006</c:v>
                </c:pt>
              </c:numCache>
            </c:numRef>
          </c:val>
          <c:extLst>
            <c:ext xmlns:c16="http://schemas.microsoft.com/office/drawing/2014/chart" uri="{C3380CC4-5D6E-409C-BE32-E72D297353CC}">
              <c16:uniqueId val="{00000004-E158-4797-86F4-2A2B578AA835}"/>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42225178079624E-2"/>
          <c:y val="4.8415527006492612E-2"/>
          <c:w val="0.88638685269150241"/>
          <c:h val="0.944086199751347"/>
        </c:manualLayout>
      </c:layout>
      <c:barChart>
        <c:barDir val="bar"/>
        <c:grouping val="percentStacked"/>
        <c:varyColors val="0"/>
        <c:ser>
          <c:idx val="0"/>
          <c:order val="0"/>
          <c:tx>
            <c:strRef>
              <c:f>優先度!$S$7</c:f>
              <c:strCache>
                <c:ptCount val="1"/>
                <c:pt idx="0">
                  <c:v>最優先かつ重
点的に取り組
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049-4673-98B2-B450CE3880E9}"/>
              </c:ext>
            </c:extLst>
          </c:dPt>
          <c:dLbls>
            <c:spPr>
              <a:solidFill>
                <a:schemeClr val="bg1"/>
              </a:solidFill>
              <a:ln>
                <a:noFill/>
              </a:ln>
              <a:effectLst/>
            </c:spPr>
            <c:txPr>
              <a:bodyPr vertOverflow="overflow" horzOverflow="overflow"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優先度!$R$6</c:f>
              <c:strCache>
                <c:ptCount val="1"/>
                <c:pt idx="0">
                  <c:v>凡例</c:v>
                </c:pt>
              </c:strCache>
            </c:strRef>
          </c:cat>
          <c:val>
            <c:numRef>
              <c:f>優先度!$S$6</c:f>
              <c:numCache>
                <c:formatCode>General</c:formatCode>
                <c:ptCount val="1"/>
                <c:pt idx="0">
                  <c:v>1</c:v>
                </c:pt>
              </c:numCache>
            </c:numRef>
          </c:val>
          <c:extLst>
            <c:ext xmlns:c16="http://schemas.microsoft.com/office/drawing/2014/chart" uri="{C3380CC4-5D6E-409C-BE32-E72D297353CC}">
              <c16:uniqueId val="{00000002-0049-4673-98B2-B450CE3880E9}"/>
            </c:ext>
          </c:extLst>
        </c:ser>
        <c:ser>
          <c:idx val="1"/>
          <c:order val="1"/>
          <c:tx>
            <c:strRef>
              <c:f>優先度!$T$7</c:f>
              <c:strCache>
                <c:ptCount val="1"/>
                <c:pt idx="0">
                  <c:v>優先して
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049-4673-98B2-B450CE3880E9}"/>
              </c:ext>
            </c:extLst>
          </c:dPt>
          <c:dLbls>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優先度!$R$6</c:f>
              <c:strCache>
                <c:ptCount val="1"/>
                <c:pt idx="0">
                  <c:v>凡例</c:v>
                </c:pt>
              </c:strCache>
            </c:strRef>
          </c:cat>
          <c:val>
            <c:numRef>
              <c:f>優先度!$T$6</c:f>
              <c:numCache>
                <c:formatCode>General</c:formatCode>
                <c:ptCount val="1"/>
                <c:pt idx="0">
                  <c:v>1</c:v>
                </c:pt>
              </c:numCache>
            </c:numRef>
          </c:val>
          <c:extLst>
            <c:ext xmlns:c16="http://schemas.microsoft.com/office/drawing/2014/chart" uri="{C3380CC4-5D6E-409C-BE32-E72D297353CC}">
              <c16:uniqueId val="{00000004-0049-4673-98B2-B450CE3880E9}"/>
            </c:ext>
          </c:extLst>
        </c:ser>
        <c:ser>
          <c:idx val="2"/>
          <c:order val="2"/>
          <c:tx>
            <c:strRef>
              <c:f>優先度!$U$7</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0049-4673-98B2-B450CE3880E9}"/>
              </c:ext>
            </c:extLst>
          </c:dPt>
          <c:dLbls>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優先度!$R$6</c:f>
              <c:strCache>
                <c:ptCount val="1"/>
                <c:pt idx="0">
                  <c:v>凡例</c:v>
                </c:pt>
              </c:strCache>
            </c:strRef>
          </c:cat>
          <c:val>
            <c:numRef>
              <c:f>優先度!$U$6</c:f>
              <c:numCache>
                <c:formatCode>General</c:formatCode>
                <c:ptCount val="1"/>
                <c:pt idx="0">
                  <c:v>1</c:v>
                </c:pt>
              </c:numCache>
            </c:numRef>
          </c:val>
          <c:extLst>
            <c:ext xmlns:c16="http://schemas.microsoft.com/office/drawing/2014/chart" uri="{C3380CC4-5D6E-409C-BE32-E72D297353CC}">
              <c16:uniqueId val="{00000007-0049-4673-98B2-B450CE3880E9}"/>
            </c:ext>
          </c:extLst>
        </c:ser>
        <c:ser>
          <c:idx val="3"/>
          <c:order val="3"/>
          <c:tx>
            <c:strRef>
              <c:f>優先度!$V$7</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3C88-46F8-9EC7-F61F755D3EC5}"/>
                </c:ext>
              </c:extLst>
            </c:dLbl>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strRef>
              <c:f>優先度!$R$6</c:f>
              <c:strCache>
                <c:ptCount val="1"/>
                <c:pt idx="0">
                  <c:v>凡例</c:v>
                </c:pt>
              </c:strCache>
            </c:strRef>
          </c:cat>
          <c:val>
            <c:numRef>
              <c:f>優先度!$V$6</c:f>
              <c:numCache>
                <c:formatCode>General</c:formatCode>
                <c:ptCount val="1"/>
                <c:pt idx="0">
                  <c:v>1</c:v>
                </c:pt>
              </c:numCache>
            </c:numRef>
          </c:val>
          <c:extLst>
            <c:ext xmlns:c16="http://schemas.microsoft.com/office/drawing/2014/chart" uri="{C3380CC4-5D6E-409C-BE32-E72D297353CC}">
              <c16:uniqueId val="{00000008-0049-4673-98B2-B450CE3880E9}"/>
            </c:ext>
          </c:extLst>
        </c:ser>
        <c:ser>
          <c:idx val="4"/>
          <c:order val="4"/>
          <c:tx>
            <c:strRef>
              <c:f>優先度!$W$7</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0049-4673-98B2-B450CE3880E9}"/>
              </c:ext>
            </c:extLst>
          </c:dPt>
          <c:dLbls>
            <c:spPr>
              <a:no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優先度!$R$6</c:f>
              <c:strCache>
                <c:ptCount val="1"/>
                <c:pt idx="0">
                  <c:v>凡例</c:v>
                </c:pt>
              </c:strCache>
            </c:strRef>
          </c:cat>
          <c:val>
            <c:numRef>
              <c:f>優先度!$W$6</c:f>
              <c:numCache>
                <c:formatCode>General</c:formatCode>
                <c:ptCount val="1"/>
                <c:pt idx="0">
                  <c:v>1</c:v>
                </c:pt>
              </c:numCache>
            </c:numRef>
          </c:val>
          <c:extLst>
            <c:ext xmlns:c16="http://schemas.microsoft.com/office/drawing/2014/chart" uri="{C3380CC4-5D6E-409C-BE32-E72D297353CC}">
              <c16:uniqueId val="{0000000B-0049-4673-98B2-B450CE3880E9}"/>
            </c:ext>
          </c:extLst>
        </c:ser>
        <c:dLbls>
          <c:dLblPos val="ctr"/>
          <c:showLegendKey val="0"/>
          <c:showVal val="1"/>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7375-4145-AAB2-90487E70C371}"/>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A7EF-4F7D-A912-C901DDBCD655}"/>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A7EF-4F7D-A912-C901DDBCD65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満足度経年!$M$68:$S$68</c:f>
              <c:strCache>
                <c:ptCount val="7"/>
                <c:pt idx="0">
                  <c:v>R1</c:v>
                </c:pt>
                <c:pt idx="1">
                  <c:v>R2</c:v>
                </c:pt>
                <c:pt idx="2">
                  <c:v>R3</c:v>
                </c:pt>
                <c:pt idx="3">
                  <c:v>R4</c:v>
                </c:pt>
                <c:pt idx="4">
                  <c:v>R5</c:v>
                </c:pt>
                <c:pt idx="5">
                  <c:v>過去平均値</c:v>
                </c:pt>
                <c:pt idx="6">
                  <c:v>R6</c:v>
                </c:pt>
              </c:strCache>
            </c:strRef>
          </c:cat>
          <c:val>
            <c:numRef>
              <c:f>満足度経年!$M$69:$S$69</c:f>
              <c:numCache>
                <c:formatCode>0.0"%"</c:formatCode>
                <c:ptCount val="7"/>
                <c:pt idx="0">
                  <c:v>58.4</c:v>
                </c:pt>
                <c:pt idx="1">
                  <c:v>64.599999999999994</c:v>
                </c:pt>
                <c:pt idx="2">
                  <c:v>64</c:v>
                </c:pt>
                <c:pt idx="3">
                  <c:v>65.899999999999991</c:v>
                </c:pt>
                <c:pt idx="4">
                  <c:v>64.7</c:v>
                </c:pt>
                <c:pt idx="5">
                  <c:v>63.5</c:v>
                </c:pt>
                <c:pt idx="6">
                  <c:v>66</c:v>
                </c:pt>
              </c:numCache>
            </c:numRef>
          </c:val>
          <c:extLst>
            <c:ext xmlns:c16="http://schemas.microsoft.com/office/drawing/2014/chart" uri="{C3380CC4-5D6E-409C-BE32-E72D297353CC}">
              <c16:uniqueId val="{00000004-A7EF-4F7D-A912-C901DDBCD655}"/>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6F25-4198-ABFE-9DC953C7AC48}"/>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6C29-4543-BFDE-01CB25A2FDFA}"/>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6C29-4543-BFDE-01CB25A2FDF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満足度経年!$M$81:$S$81</c:f>
              <c:strCache>
                <c:ptCount val="7"/>
                <c:pt idx="0">
                  <c:v>R1</c:v>
                </c:pt>
                <c:pt idx="1">
                  <c:v>R2</c:v>
                </c:pt>
                <c:pt idx="2">
                  <c:v>R3</c:v>
                </c:pt>
                <c:pt idx="3">
                  <c:v>R4</c:v>
                </c:pt>
                <c:pt idx="4">
                  <c:v>R5</c:v>
                </c:pt>
                <c:pt idx="5">
                  <c:v>過去平均値</c:v>
                </c:pt>
                <c:pt idx="6">
                  <c:v>R6</c:v>
                </c:pt>
              </c:strCache>
            </c:strRef>
          </c:cat>
          <c:val>
            <c:numRef>
              <c:f>満足度経年!$M$82:$S$82</c:f>
              <c:numCache>
                <c:formatCode>0.0"%"</c:formatCode>
                <c:ptCount val="7"/>
                <c:pt idx="0">
                  <c:v>62</c:v>
                </c:pt>
                <c:pt idx="1">
                  <c:v>63.9</c:v>
                </c:pt>
                <c:pt idx="2">
                  <c:v>67.7</c:v>
                </c:pt>
                <c:pt idx="3">
                  <c:v>68.8</c:v>
                </c:pt>
                <c:pt idx="4">
                  <c:v>65.7</c:v>
                </c:pt>
                <c:pt idx="5">
                  <c:v>65.599999999999994</c:v>
                </c:pt>
                <c:pt idx="6">
                  <c:v>66.8</c:v>
                </c:pt>
              </c:numCache>
            </c:numRef>
          </c:val>
          <c:extLst>
            <c:ext xmlns:c16="http://schemas.microsoft.com/office/drawing/2014/chart" uri="{C3380CC4-5D6E-409C-BE32-E72D297353CC}">
              <c16:uniqueId val="{00000004-6C29-4543-BFDE-01CB25A2FDFA}"/>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1084-4202-85B8-AF5F052C728C}"/>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4CBB-43CD-9EBE-B1FD55C1EAF3}"/>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4CBB-43CD-9EBE-B1FD55C1EAF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満足度経年!$M$94:$S$94</c:f>
              <c:strCache>
                <c:ptCount val="7"/>
                <c:pt idx="0">
                  <c:v>R1</c:v>
                </c:pt>
                <c:pt idx="1">
                  <c:v>R2</c:v>
                </c:pt>
                <c:pt idx="2">
                  <c:v>R3</c:v>
                </c:pt>
                <c:pt idx="3">
                  <c:v>R4</c:v>
                </c:pt>
                <c:pt idx="4">
                  <c:v>R5</c:v>
                </c:pt>
                <c:pt idx="5">
                  <c:v>過去平均値</c:v>
                </c:pt>
                <c:pt idx="6">
                  <c:v>R6</c:v>
                </c:pt>
              </c:strCache>
            </c:strRef>
          </c:cat>
          <c:val>
            <c:numRef>
              <c:f>満足度経年!$M$95:$S$95</c:f>
              <c:numCache>
                <c:formatCode>0.0"%"</c:formatCode>
                <c:ptCount val="7"/>
                <c:pt idx="0">
                  <c:v>64</c:v>
                </c:pt>
                <c:pt idx="1">
                  <c:v>65.400000000000006</c:v>
                </c:pt>
                <c:pt idx="2">
                  <c:v>67.3</c:v>
                </c:pt>
                <c:pt idx="3">
                  <c:v>68.399999999999991</c:v>
                </c:pt>
                <c:pt idx="4">
                  <c:v>66.900000000000006</c:v>
                </c:pt>
                <c:pt idx="5">
                  <c:v>66.400000000000006</c:v>
                </c:pt>
                <c:pt idx="6">
                  <c:v>66.399999999999991</c:v>
                </c:pt>
              </c:numCache>
            </c:numRef>
          </c:val>
          <c:extLst>
            <c:ext xmlns:c16="http://schemas.microsoft.com/office/drawing/2014/chart" uri="{C3380CC4-5D6E-409C-BE32-E72D297353CC}">
              <c16:uniqueId val="{00000004-4CBB-43CD-9EBE-B1FD55C1EAF3}"/>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88B9-4F8C-9ED0-D098EDE4208A}"/>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11D4-4620-9F14-A7406299D4B2}"/>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11D4-4620-9F14-A7406299D4B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満足度経年!$M$107:$S$107</c:f>
              <c:strCache>
                <c:ptCount val="7"/>
                <c:pt idx="0">
                  <c:v>R1</c:v>
                </c:pt>
                <c:pt idx="1">
                  <c:v>R2</c:v>
                </c:pt>
                <c:pt idx="2">
                  <c:v>R3</c:v>
                </c:pt>
                <c:pt idx="3">
                  <c:v>R4</c:v>
                </c:pt>
                <c:pt idx="4">
                  <c:v>R5</c:v>
                </c:pt>
                <c:pt idx="5">
                  <c:v>過去平均値</c:v>
                </c:pt>
                <c:pt idx="6">
                  <c:v>R6</c:v>
                </c:pt>
              </c:strCache>
            </c:strRef>
          </c:cat>
          <c:val>
            <c:numRef>
              <c:f>満足度経年!$M$108:$S$108</c:f>
              <c:numCache>
                <c:formatCode>0.0"%"</c:formatCode>
                <c:ptCount val="7"/>
                <c:pt idx="3">
                  <c:v>41</c:v>
                </c:pt>
                <c:pt idx="4">
                  <c:v>60.699999999999996</c:v>
                </c:pt>
                <c:pt idx="5">
                  <c:v>50.9</c:v>
                </c:pt>
                <c:pt idx="6">
                  <c:v>61.1</c:v>
                </c:pt>
              </c:numCache>
            </c:numRef>
          </c:val>
          <c:extLst>
            <c:ext xmlns:c16="http://schemas.microsoft.com/office/drawing/2014/chart" uri="{C3380CC4-5D6E-409C-BE32-E72D297353CC}">
              <c16:uniqueId val="{00000004-11D4-4620-9F14-A7406299D4B2}"/>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1948-4023-8CD1-E508D709BA02}"/>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3B0E-4D20-9C60-4A92149616B4}"/>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3B0E-4D20-9C60-4A92149616B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満足度経年!$M$120:$S$120</c:f>
              <c:strCache>
                <c:ptCount val="7"/>
                <c:pt idx="0">
                  <c:v>R1</c:v>
                </c:pt>
                <c:pt idx="1">
                  <c:v>R2</c:v>
                </c:pt>
                <c:pt idx="2">
                  <c:v>R3</c:v>
                </c:pt>
                <c:pt idx="3">
                  <c:v>R4</c:v>
                </c:pt>
                <c:pt idx="4">
                  <c:v>R5</c:v>
                </c:pt>
                <c:pt idx="5">
                  <c:v>過去平均値</c:v>
                </c:pt>
                <c:pt idx="6">
                  <c:v>R6</c:v>
                </c:pt>
              </c:strCache>
            </c:strRef>
          </c:cat>
          <c:val>
            <c:numRef>
              <c:f>満足度経年!$M$121:$S$121</c:f>
              <c:numCache>
                <c:formatCode>0.0"%"</c:formatCode>
                <c:ptCount val="7"/>
                <c:pt idx="0">
                  <c:v>64.2</c:v>
                </c:pt>
                <c:pt idx="1">
                  <c:v>70.7</c:v>
                </c:pt>
                <c:pt idx="2">
                  <c:v>69.5</c:v>
                </c:pt>
                <c:pt idx="3">
                  <c:v>70.2</c:v>
                </c:pt>
                <c:pt idx="4">
                  <c:v>68.599999999999994</c:v>
                </c:pt>
                <c:pt idx="5">
                  <c:v>68.599999999999994</c:v>
                </c:pt>
                <c:pt idx="6">
                  <c:v>69.100000000000009</c:v>
                </c:pt>
              </c:numCache>
            </c:numRef>
          </c:val>
          <c:extLst>
            <c:ext xmlns:c16="http://schemas.microsoft.com/office/drawing/2014/chart" uri="{C3380CC4-5D6E-409C-BE32-E72D297353CC}">
              <c16:uniqueId val="{00000004-3B0E-4D20-9C60-4A92149616B4}"/>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4CB7-41ED-8AF4-4DE87A65AF40}"/>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D197-435E-AF72-F9BD3E6A6309}"/>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D197-435E-AF72-F9BD3E6A630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満足度経年!$M$133:$S$133</c:f>
              <c:strCache>
                <c:ptCount val="7"/>
                <c:pt idx="0">
                  <c:v>R1</c:v>
                </c:pt>
                <c:pt idx="1">
                  <c:v>R2</c:v>
                </c:pt>
                <c:pt idx="2">
                  <c:v>R3</c:v>
                </c:pt>
                <c:pt idx="3">
                  <c:v>R4</c:v>
                </c:pt>
                <c:pt idx="4">
                  <c:v>R5</c:v>
                </c:pt>
                <c:pt idx="5">
                  <c:v>過去平均値</c:v>
                </c:pt>
                <c:pt idx="6">
                  <c:v>R6</c:v>
                </c:pt>
              </c:strCache>
            </c:strRef>
          </c:cat>
          <c:val>
            <c:numRef>
              <c:f>満足度経年!$M$134:$S$134</c:f>
              <c:numCache>
                <c:formatCode>0.0"%"</c:formatCode>
                <c:ptCount val="7"/>
                <c:pt idx="0">
                  <c:v>64.5</c:v>
                </c:pt>
                <c:pt idx="1">
                  <c:v>69.5</c:v>
                </c:pt>
                <c:pt idx="2">
                  <c:v>68</c:v>
                </c:pt>
                <c:pt idx="3">
                  <c:v>70.100000000000009</c:v>
                </c:pt>
                <c:pt idx="4">
                  <c:v>69.599999999999994</c:v>
                </c:pt>
                <c:pt idx="5">
                  <c:v>68.3</c:v>
                </c:pt>
                <c:pt idx="6">
                  <c:v>70.5</c:v>
                </c:pt>
              </c:numCache>
            </c:numRef>
          </c:val>
          <c:extLst>
            <c:ext xmlns:c16="http://schemas.microsoft.com/office/drawing/2014/chart" uri="{C3380CC4-5D6E-409C-BE32-E72D297353CC}">
              <c16:uniqueId val="{00000004-D197-435E-AF72-F9BD3E6A6309}"/>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73B2-4A17-B03E-99D1F75A5F63}"/>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A347-4CF8-91FC-CD72653B42A3}"/>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A347-4CF8-91FC-CD72653B42A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満足度経年!$M$146:$S$146</c:f>
              <c:strCache>
                <c:ptCount val="7"/>
                <c:pt idx="0">
                  <c:v>R1</c:v>
                </c:pt>
                <c:pt idx="1">
                  <c:v>R2</c:v>
                </c:pt>
                <c:pt idx="2">
                  <c:v>R3</c:v>
                </c:pt>
                <c:pt idx="3">
                  <c:v>R4</c:v>
                </c:pt>
                <c:pt idx="4">
                  <c:v>R5</c:v>
                </c:pt>
                <c:pt idx="5">
                  <c:v>過去平均値</c:v>
                </c:pt>
                <c:pt idx="6">
                  <c:v>R6</c:v>
                </c:pt>
              </c:strCache>
            </c:strRef>
          </c:cat>
          <c:val>
            <c:numRef>
              <c:f>満足度経年!$M$147:$S$147</c:f>
              <c:numCache>
                <c:formatCode>0.0"%"</c:formatCode>
                <c:ptCount val="7"/>
                <c:pt idx="0">
                  <c:v>62.3</c:v>
                </c:pt>
                <c:pt idx="1">
                  <c:v>66.3</c:v>
                </c:pt>
                <c:pt idx="2">
                  <c:v>66.3</c:v>
                </c:pt>
                <c:pt idx="3">
                  <c:v>67.099999999999994</c:v>
                </c:pt>
                <c:pt idx="4">
                  <c:v>66.900000000000006</c:v>
                </c:pt>
                <c:pt idx="5">
                  <c:v>65.8</c:v>
                </c:pt>
                <c:pt idx="6">
                  <c:v>66.7</c:v>
                </c:pt>
              </c:numCache>
            </c:numRef>
          </c:val>
          <c:extLst>
            <c:ext xmlns:c16="http://schemas.microsoft.com/office/drawing/2014/chart" uri="{C3380CC4-5D6E-409C-BE32-E72D297353CC}">
              <c16:uniqueId val="{00000004-A347-4CF8-91FC-CD72653B42A3}"/>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2943-4B9B-A96A-988B1D3D7E1B}"/>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3C27-4135-B1B6-3E8485BE8BE4}"/>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3C27-4135-B1B6-3E8485BE8BE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満足度経年!$M$159:$S$159</c:f>
              <c:strCache>
                <c:ptCount val="7"/>
                <c:pt idx="0">
                  <c:v>R1</c:v>
                </c:pt>
                <c:pt idx="1">
                  <c:v>R2</c:v>
                </c:pt>
                <c:pt idx="2">
                  <c:v>R3</c:v>
                </c:pt>
                <c:pt idx="3">
                  <c:v>R4</c:v>
                </c:pt>
                <c:pt idx="4">
                  <c:v>R5</c:v>
                </c:pt>
                <c:pt idx="5">
                  <c:v>過去平均値</c:v>
                </c:pt>
                <c:pt idx="6">
                  <c:v>R6</c:v>
                </c:pt>
              </c:strCache>
            </c:strRef>
          </c:cat>
          <c:val>
            <c:numRef>
              <c:f>満足度経年!$M$160:$S$160</c:f>
              <c:numCache>
                <c:formatCode>0.0"%"</c:formatCode>
                <c:ptCount val="7"/>
                <c:pt idx="0">
                  <c:v>73.2</c:v>
                </c:pt>
                <c:pt idx="1">
                  <c:v>75.3</c:v>
                </c:pt>
                <c:pt idx="2">
                  <c:v>74.800000000000011</c:v>
                </c:pt>
                <c:pt idx="3">
                  <c:v>77.599999999999994</c:v>
                </c:pt>
                <c:pt idx="4">
                  <c:v>77.400000000000006</c:v>
                </c:pt>
                <c:pt idx="5">
                  <c:v>75.7</c:v>
                </c:pt>
                <c:pt idx="6">
                  <c:v>78.400000000000006</c:v>
                </c:pt>
              </c:numCache>
            </c:numRef>
          </c:val>
          <c:extLst>
            <c:ext xmlns:c16="http://schemas.microsoft.com/office/drawing/2014/chart" uri="{C3380CC4-5D6E-409C-BE32-E72D297353CC}">
              <c16:uniqueId val="{00000004-3C27-4135-B1B6-3E8485BE8BE4}"/>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37EB-4D24-BE39-B70F3405C320}"/>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4445-4790-BD62-C9D28980956F}"/>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4445-4790-BD62-C9D28980956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満足度経年!$M$172:$S$172</c:f>
              <c:strCache>
                <c:ptCount val="7"/>
                <c:pt idx="0">
                  <c:v>R1</c:v>
                </c:pt>
                <c:pt idx="1">
                  <c:v>R2</c:v>
                </c:pt>
                <c:pt idx="2">
                  <c:v>R3</c:v>
                </c:pt>
                <c:pt idx="3">
                  <c:v>R4</c:v>
                </c:pt>
                <c:pt idx="4">
                  <c:v>R5</c:v>
                </c:pt>
                <c:pt idx="5">
                  <c:v>過去平均値</c:v>
                </c:pt>
                <c:pt idx="6">
                  <c:v>R6</c:v>
                </c:pt>
              </c:strCache>
            </c:strRef>
          </c:cat>
          <c:val>
            <c:numRef>
              <c:f>満足度経年!$M$173:$S$173</c:f>
              <c:numCache>
                <c:formatCode>0.0"%"</c:formatCode>
                <c:ptCount val="7"/>
                <c:pt idx="0">
                  <c:v>72.599999999999994</c:v>
                </c:pt>
                <c:pt idx="1">
                  <c:v>73</c:v>
                </c:pt>
                <c:pt idx="2">
                  <c:v>70.599999999999994</c:v>
                </c:pt>
                <c:pt idx="3">
                  <c:v>71.3</c:v>
                </c:pt>
                <c:pt idx="4">
                  <c:v>71.5</c:v>
                </c:pt>
                <c:pt idx="5">
                  <c:v>71.8</c:v>
                </c:pt>
                <c:pt idx="6">
                  <c:v>71</c:v>
                </c:pt>
              </c:numCache>
            </c:numRef>
          </c:val>
          <c:extLst>
            <c:ext xmlns:c16="http://schemas.microsoft.com/office/drawing/2014/chart" uri="{C3380CC4-5D6E-409C-BE32-E72D297353CC}">
              <c16:uniqueId val="{00000004-4445-4790-BD62-C9D28980956F}"/>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056C-4E43-B008-8D8BD2BDCF15}"/>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6DFD-4375-9FAC-B5DA6F1018D5}"/>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6DFD-4375-9FAC-B5DA6F1018D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満足度経年!$M$185:$S$185</c:f>
              <c:strCache>
                <c:ptCount val="7"/>
                <c:pt idx="0">
                  <c:v>R1</c:v>
                </c:pt>
                <c:pt idx="1">
                  <c:v>R2</c:v>
                </c:pt>
                <c:pt idx="2">
                  <c:v>R3</c:v>
                </c:pt>
                <c:pt idx="3">
                  <c:v>R4</c:v>
                </c:pt>
                <c:pt idx="4">
                  <c:v>R5</c:v>
                </c:pt>
                <c:pt idx="5">
                  <c:v>過去平均値</c:v>
                </c:pt>
                <c:pt idx="6">
                  <c:v>R6</c:v>
                </c:pt>
              </c:strCache>
            </c:strRef>
          </c:cat>
          <c:val>
            <c:numRef>
              <c:f>満足度経年!$M$186:$S$186</c:f>
              <c:numCache>
                <c:formatCode>0.0"%"</c:formatCode>
                <c:ptCount val="7"/>
                <c:pt idx="2">
                  <c:v>69.400000000000006</c:v>
                </c:pt>
                <c:pt idx="3">
                  <c:v>71.099999999999994</c:v>
                </c:pt>
                <c:pt idx="4">
                  <c:v>70</c:v>
                </c:pt>
                <c:pt idx="5">
                  <c:v>70.2</c:v>
                </c:pt>
                <c:pt idx="6">
                  <c:v>69.400000000000006</c:v>
                </c:pt>
              </c:numCache>
            </c:numRef>
          </c:val>
          <c:extLst>
            <c:ext xmlns:c16="http://schemas.microsoft.com/office/drawing/2014/chart" uri="{C3380CC4-5D6E-409C-BE32-E72D297353CC}">
              <c16:uniqueId val="{00000004-6DFD-4375-9FAC-B5DA6F1018D5}"/>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63551574401824"/>
          <c:y val="8.7308379121077348E-2"/>
          <c:w val="0.61537147736976949"/>
          <c:h val="0.8957018501096824"/>
        </c:manualLayout>
      </c:layout>
      <c:barChart>
        <c:barDir val="bar"/>
        <c:grouping val="percentStacked"/>
        <c:varyColors val="0"/>
        <c:ser>
          <c:idx val="0"/>
          <c:order val="0"/>
          <c:tx>
            <c:strRef>
              <c:f>優先度!$S$65</c:f>
              <c:strCache>
                <c:ptCount val="1"/>
                <c:pt idx="0">
                  <c:v>最優先かつ重
点的に取り組
むべきである</c:v>
                </c:pt>
              </c:strCache>
            </c:strRef>
          </c:tx>
          <c:spPr>
            <a:solidFill>
              <a:schemeClr val="accent1"/>
            </a:solidFill>
            <a:ln w="9525">
              <a:solidFill>
                <a:schemeClr val="tx1"/>
              </a:solidFill>
            </a:ln>
            <a:effectLst/>
          </c:spPr>
          <c:invertIfNegative val="0"/>
          <c:dLbls>
            <c:dLbl>
              <c:idx val="25"/>
              <c:layout>
                <c:manualLayout>
                  <c:x val="2.4755926915862848E-3"/>
                  <c:y val="1.3440088137241123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87B-41DC-98C9-25A075523A9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優先度!$R$66:$R$91</c:f>
              <c:strCache>
                <c:ptCount val="26"/>
                <c:pt idx="0">
                  <c:v>2050年ゼロカーボンシティの
実現に向けた取組</c:v>
                </c:pt>
                <c:pt idx="1">
                  <c:v>市内中小企業に対する支援</c:v>
                </c:pt>
                <c:pt idx="2">
                  <c:v>公共施設等の総合的な
マネジメントに関する取組</c:v>
                </c:pt>
                <c:pt idx="3">
                  <c:v>生活環境（騒音・悪臭・野焼きなどへの対策）</c:v>
                </c:pt>
                <c:pt idx="4">
                  <c:v>行政評価の取組</c:v>
                </c:pt>
                <c:pt idx="5">
                  <c:v>女性の社会参加・参画</c:v>
                </c:pt>
                <c:pt idx="6">
                  <c:v>深大寺などの地域資源を生かした観光振興</c:v>
                </c:pt>
                <c:pt idx="7">
                  <c:v>図書館</c:v>
                </c:pt>
                <c:pt idx="8">
                  <c:v>ホームページの見やすさ</c:v>
                </c:pt>
                <c:pt idx="9">
                  <c:v>職員数の見直しや職員給与の適正化の取組</c:v>
                </c:pt>
                <c:pt idx="10">
                  <c:v>多様な性（性的マイノリティなど）
の理解への取組</c:v>
                </c:pt>
                <c:pt idx="11">
                  <c:v>平和・国際交流の取組</c:v>
                </c:pt>
                <c:pt idx="12">
                  <c:v>共生社会の充実・パラハート
ちょうふの取組</c:v>
                </c:pt>
                <c:pt idx="13">
                  <c:v>民間活力の活用の推進など簡素で
効率的な組織づくりの取組</c:v>
                </c:pt>
                <c:pt idx="14">
                  <c:v>人権に関する啓発・相談</c:v>
                </c:pt>
                <c:pt idx="15">
                  <c:v>歴史・文化財の保存や継承</c:v>
                </c:pt>
                <c:pt idx="16">
                  <c:v>地域コミュニティ（自治会・地区
協議会など）の活動支援</c:v>
                </c:pt>
                <c:pt idx="17">
                  <c:v>「映画のまち調布（映画・映像を“つくる・
楽しむ・学ぶ”まち）」を進める取組</c:v>
                </c:pt>
                <c:pt idx="18">
                  <c:v>グリーンホール・たづくり・せんがわ劇場
などを中心とした文化芸術活動</c:v>
                </c:pt>
                <c:pt idx="19">
                  <c:v>調布花火</c:v>
                </c:pt>
                <c:pt idx="20">
                  <c:v>窓口・電話における職員の対応</c:v>
                </c:pt>
                <c:pt idx="21">
                  <c:v>市報，ホームページ，フェイスブック，調布
エフエムなどを活用した市政情報の発信</c:v>
                </c:pt>
                <c:pt idx="22">
                  <c:v>たづくりを中心とした生涯学習</c:v>
                </c:pt>
                <c:pt idx="23">
                  <c:v>市民参加と協働の取組</c:v>
                </c:pt>
                <c:pt idx="24">
                  <c:v>スポーツ振興</c:v>
                </c:pt>
                <c:pt idx="25">
                  <c:v>公民館</c:v>
                </c:pt>
              </c:strCache>
            </c:strRef>
          </c:cat>
          <c:val>
            <c:numRef>
              <c:f>優先度!$S$66:$S$91</c:f>
              <c:numCache>
                <c:formatCode>0.0</c:formatCode>
                <c:ptCount val="26"/>
                <c:pt idx="0">
                  <c:v>7.2</c:v>
                </c:pt>
                <c:pt idx="1">
                  <c:v>6.4</c:v>
                </c:pt>
                <c:pt idx="2">
                  <c:v>5.5</c:v>
                </c:pt>
                <c:pt idx="3">
                  <c:v>6.5</c:v>
                </c:pt>
                <c:pt idx="4">
                  <c:v>5.5</c:v>
                </c:pt>
                <c:pt idx="5">
                  <c:v>6.2</c:v>
                </c:pt>
                <c:pt idx="6">
                  <c:v>6.4</c:v>
                </c:pt>
                <c:pt idx="7">
                  <c:v>5.2</c:v>
                </c:pt>
                <c:pt idx="8">
                  <c:v>4.3</c:v>
                </c:pt>
                <c:pt idx="9">
                  <c:v>5.7</c:v>
                </c:pt>
                <c:pt idx="10">
                  <c:v>5</c:v>
                </c:pt>
                <c:pt idx="11">
                  <c:v>5.2</c:v>
                </c:pt>
                <c:pt idx="12">
                  <c:v>3.5</c:v>
                </c:pt>
                <c:pt idx="13">
                  <c:v>4</c:v>
                </c:pt>
                <c:pt idx="14">
                  <c:v>4.5</c:v>
                </c:pt>
                <c:pt idx="15">
                  <c:v>5.6</c:v>
                </c:pt>
                <c:pt idx="16">
                  <c:v>3.3</c:v>
                </c:pt>
                <c:pt idx="17">
                  <c:v>4.9000000000000004</c:v>
                </c:pt>
                <c:pt idx="18">
                  <c:v>4.3</c:v>
                </c:pt>
                <c:pt idx="19">
                  <c:v>5.4</c:v>
                </c:pt>
                <c:pt idx="20">
                  <c:v>4.3</c:v>
                </c:pt>
                <c:pt idx="21">
                  <c:v>3.3</c:v>
                </c:pt>
                <c:pt idx="22">
                  <c:v>2.2999999999999998</c:v>
                </c:pt>
                <c:pt idx="23">
                  <c:v>2.9</c:v>
                </c:pt>
                <c:pt idx="24">
                  <c:v>3.1</c:v>
                </c:pt>
                <c:pt idx="25">
                  <c:v>1.4</c:v>
                </c:pt>
              </c:numCache>
            </c:numRef>
          </c:val>
          <c:extLst>
            <c:ext xmlns:c16="http://schemas.microsoft.com/office/drawing/2014/chart" uri="{C3380CC4-5D6E-409C-BE32-E72D297353CC}">
              <c16:uniqueId val="{00000000-E4B5-4D51-A6F2-3268B7782357}"/>
            </c:ext>
          </c:extLst>
        </c:ser>
        <c:ser>
          <c:idx val="1"/>
          <c:order val="1"/>
          <c:tx>
            <c:strRef>
              <c:f>優先度!$T$65</c:f>
              <c:strCache>
                <c:ptCount val="1"/>
                <c:pt idx="0">
                  <c:v>優先して
取り組む
べきである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優先度!$R$66:$R$91</c:f>
              <c:strCache>
                <c:ptCount val="26"/>
                <c:pt idx="0">
                  <c:v>2050年ゼロカーボンシティの
実現に向けた取組</c:v>
                </c:pt>
                <c:pt idx="1">
                  <c:v>市内中小企業に対する支援</c:v>
                </c:pt>
                <c:pt idx="2">
                  <c:v>公共施設等の総合的な
マネジメントに関する取組</c:v>
                </c:pt>
                <c:pt idx="3">
                  <c:v>生活環境（騒音・悪臭・野焼きなどへの対策）</c:v>
                </c:pt>
                <c:pt idx="4">
                  <c:v>行政評価の取組</c:v>
                </c:pt>
                <c:pt idx="5">
                  <c:v>女性の社会参加・参画</c:v>
                </c:pt>
                <c:pt idx="6">
                  <c:v>深大寺などの地域資源を生かした観光振興</c:v>
                </c:pt>
                <c:pt idx="7">
                  <c:v>図書館</c:v>
                </c:pt>
                <c:pt idx="8">
                  <c:v>ホームページの見やすさ</c:v>
                </c:pt>
                <c:pt idx="9">
                  <c:v>職員数の見直しや職員給与の適正化の取組</c:v>
                </c:pt>
                <c:pt idx="10">
                  <c:v>多様な性（性的マイノリティなど）
の理解への取組</c:v>
                </c:pt>
                <c:pt idx="11">
                  <c:v>平和・国際交流の取組</c:v>
                </c:pt>
                <c:pt idx="12">
                  <c:v>共生社会の充実・パラハート
ちょうふの取組</c:v>
                </c:pt>
                <c:pt idx="13">
                  <c:v>民間活力の活用の推進など簡素で
効率的な組織づくりの取組</c:v>
                </c:pt>
                <c:pt idx="14">
                  <c:v>人権に関する啓発・相談</c:v>
                </c:pt>
                <c:pt idx="15">
                  <c:v>歴史・文化財の保存や継承</c:v>
                </c:pt>
                <c:pt idx="16">
                  <c:v>地域コミュニティ（自治会・地区
協議会など）の活動支援</c:v>
                </c:pt>
                <c:pt idx="17">
                  <c:v>「映画のまち調布（映画・映像を“つくる・
楽しむ・学ぶ”まち）」を進める取組</c:v>
                </c:pt>
                <c:pt idx="18">
                  <c:v>グリーンホール・たづくり・せんがわ劇場
などを中心とした文化芸術活動</c:v>
                </c:pt>
                <c:pt idx="19">
                  <c:v>調布花火</c:v>
                </c:pt>
                <c:pt idx="20">
                  <c:v>窓口・電話における職員の対応</c:v>
                </c:pt>
                <c:pt idx="21">
                  <c:v>市報，ホームページ，フェイスブック，調布
エフエムなどを活用した市政情報の発信</c:v>
                </c:pt>
                <c:pt idx="22">
                  <c:v>たづくりを中心とした生涯学習</c:v>
                </c:pt>
                <c:pt idx="23">
                  <c:v>市民参加と協働の取組</c:v>
                </c:pt>
                <c:pt idx="24">
                  <c:v>スポーツ振興</c:v>
                </c:pt>
                <c:pt idx="25">
                  <c:v>公民館</c:v>
                </c:pt>
              </c:strCache>
            </c:strRef>
          </c:cat>
          <c:val>
            <c:numRef>
              <c:f>優先度!$T$66:$T$91</c:f>
              <c:numCache>
                <c:formatCode>0.0</c:formatCode>
                <c:ptCount val="26"/>
                <c:pt idx="0">
                  <c:v>25.2</c:v>
                </c:pt>
                <c:pt idx="1">
                  <c:v>25.2</c:v>
                </c:pt>
                <c:pt idx="2">
                  <c:v>24.7</c:v>
                </c:pt>
                <c:pt idx="3">
                  <c:v>23.4</c:v>
                </c:pt>
                <c:pt idx="4">
                  <c:v>24</c:v>
                </c:pt>
                <c:pt idx="5">
                  <c:v>22.9</c:v>
                </c:pt>
                <c:pt idx="6">
                  <c:v>21.8</c:v>
                </c:pt>
                <c:pt idx="7">
                  <c:v>22.1</c:v>
                </c:pt>
                <c:pt idx="8">
                  <c:v>22.1</c:v>
                </c:pt>
                <c:pt idx="9">
                  <c:v>20.6</c:v>
                </c:pt>
                <c:pt idx="10">
                  <c:v>21.2</c:v>
                </c:pt>
                <c:pt idx="11">
                  <c:v>20.6</c:v>
                </c:pt>
                <c:pt idx="12">
                  <c:v>21.7</c:v>
                </c:pt>
                <c:pt idx="13">
                  <c:v>20.6</c:v>
                </c:pt>
                <c:pt idx="14">
                  <c:v>19.8</c:v>
                </c:pt>
                <c:pt idx="15">
                  <c:v>18.600000000000001</c:v>
                </c:pt>
                <c:pt idx="16">
                  <c:v>19.3</c:v>
                </c:pt>
                <c:pt idx="17">
                  <c:v>17.5</c:v>
                </c:pt>
                <c:pt idx="18">
                  <c:v>17.2</c:v>
                </c:pt>
                <c:pt idx="19">
                  <c:v>15.6</c:v>
                </c:pt>
                <c:pt idx="20">
                  <c:v>16.399999999999999</c:v>
                </c:pt>
                <c:pt idx="21">
                  <c:v>17.2</c:v>
                </c:pt>
                <c:pt idx="22">
                  <c:v>17.7</c:v>
                </c:pt>
                <c:pt idx="23">
                  <c:v>16.600000000000001</c:v>
                </c:pt>
                <c:pt idx="24">
                  <c:v>15.7</c:v>
                </c:pt>
                <c:pt idx="25">
                  <c:v>17.3</c:v>
                </c:pt>
              </c:numCache>
            </c:numRef>
          </c:val>
          <c:extLst>
            <c:ext xmlns:c16="http://schemas.microsoft.com/office/drawing/2014/chart" uri="{C3380CC4-5D6E-409C-BE32-E72D297353CC}">
              <c16:uniqueId val="{00000001-E4B5-4D51-A6F2-3268B7782357}"/>
            </c:ext>
          </c:extLst>
        </c:ser>
        <c:ser>
          <c:idx val="2"/>
          <c:order val="2"/>
          <c:tx>
            <c:strRef>
              <c:f>優先度!$U$65</c:f>
              <c:strCache>
                <c:ptCount val="1"/>
                <c:pt idx="0">
                  <c:v>現状の取組を
維持すればよい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優先度!$R$66:$R$91</c:f>
              <c:strCache>
                <c:ptCount val="26"/>
                <c:pt idx="0">
                  <c:v>2050年ゼロカーボンシティの
実現に向けた取組</c:v>
                </c:pt>
                <c:pt idx="1">
                  <c:v>市内中小企業に対する支援</c:v>
                </c:pt>
                <c:pt idx="2">
                  <c:v>公共施設等の総合的な
マネジメントに関する取組</c:v>
                </c:pt>
                <c:pt idx="3">
                  <c:v>生活環境（騒音・悪臭・野焼きなどへの対策）</c:v>
                </c:pt>
                <c:pt idx="4">
                  <c:v>行政評価の取組</c:v>
                </c:pt>
                <c:pt idx="5">
                  <c:v>女性の社会参加・参画</c:v>
                </c:pt>
                <c:pt idx="6">
                  <c:v>深大寺などの地域資源を生かした観光振興</c:v>
                </c:pt>
                <c:pt idx="7">
                  <c:v>図書館</c:v>
                </c:pt>
                <c:pt idx="8">
                  <c:v>ホームページの見やすさ</c:v>
                </c:pt>
                <c:pt idx="9">
                  <c:v>職員数の見直しや職員給与の適正化の取組</c:v>
                </c:pt>
                <c:pt idx="10">
                  <c:v>多様な性（性的マイノリティなど）
の理解への取組</c:v>
                </c:pt>
                <c:pt idx="11">
                  <c:v>平和・国際交流の取組</c:v>
                </c:pt>
                <c:pt idx="12">
                  <c:v>共生社会の充実・パラハート
ちょうふの取組</c:v>
                </c:pt>
                <c:pt idx="13">
                  <c:v>民間活力の活用の推進など簡素で
効率的な組織づくりの取組</c:v>
                </c:pt>
                <c:pt idx="14">
                  <c:v>人権に関する啓発・相談</c:v>
                </c:pt>
                <c:pt idx="15">
                  <c:v>歴史・文化財の保存や継承</c:v>
                </c:pt>
                <c:pt idx="16">
                  <c:v>地域コミュニティ（自治会・地区
協議会など）の活動支援</c:v>
                </c:pt>
                <c:pt idx="17">
                  <c:v>「映画のまち調布（映画・映像を“つくる・
楽しむ・学ぶ”まち）」を進める取組</c:v>
                </c:pt>
                <c:pt idx="18">
                  <c:v>グリーンホール・たづくり・せんがわ劇場
などを中心とした文化芸術活動</c:v>
                </c:pt>
                <c:pt idx="19">
                  <c:v>調布花火</c:v>
                </c:pt>
                <c:pt idx="20">
                  <c:v>窓口・電話における職員の対応</c:v>
                </c:pt>
                <c:pt idx="21">
                  <c:v>市報，ホームページ，フェイスブック，調布
エフエムなどを活用した市政情報の発信</c:v>
                </c:pt>
                <c:pt idx="22">
                  <c:v>たづくりを中心とした生涯学習</c:v>
                </c:pt>
                <c:pt idx="23">
                  <c:v>市民参加と協働の取組</c:v>
                </c:pt>
                <c:pt idx="24">
                  <c:v>スポーツ振興</c:v>
                </c:pt>
                <c:pt idx="25">
                  <c:v>公民館</c:v>
                </c:pt>
              </c:strCache>
            </c:strRef>
          </c:cat>
          <c:val>
            <c:numRef>
              <c:f>優先度!$U$66:$U$91</c:f>
              <c:numCache>
                <c:formatCode>0.0</c:formatCode>
                <c:ptCount val="26"/>
                <c:pt idx="0">
                  <c:v>47.3</c:v>
                </c:pt>
                <c:pt idx="1">
                  <c:v>48.3</c:v>
                </c:pt>
                <c:pt idx="2">
                  <c:v>48.4</c:v>
                </c:pt>
                <c:pt idx="3">
                  <c:v>54.6</c:v>
                </c:pt>
                <c:pt idx="4">
                  <c:v>49.2</c:v>
                </c:pt>
                <c:pt idx="5">
                  <c:v>50.6</c:v>
                </c:pt>
                <c:pt idx="6">
                  <c:v>54.3</c:v>
                </c:pt>
                <c:pt idx="7">
                  <c:v>56.9</c:v>
                </c:pt>
                <c:pt idx="8">
                  <c:v>52.5</c:v>
                </c:pt>
                <c:pt idx="9">
                  <c:v>53.6</c:v>
                </c:pt>
                <c:pt idx="10">
                  <c:v>50.7</c:v>
                </c:pt>
                <c:pt idx="11">
                  <c:v>53.3</c:v>
                </c:pt>
                <c:pt idx="12">
                  <c:v>51.7</c:v>
                </c:pt>
                <c:pt idx="13">
                  <c:v>53.1</c:v>
                </c:pt>
                <c:pt idx="14">
                  <c:v>54.6</c:v>
                </c:pt>
                <c:pt idx="15">
                  <c:v>56.6</c:v>
                </c:pt>
                <c:pt idx="16">
                  <c:v>56.9</c:v>
                </c:pt>
                <c:pt idx="17">
                  <c:v>56.8</c:v>
                </c:pt>
                <c:pt idx="18">
                  <c:v>59.1</c:v>
                </c:pt>
                <c:pt idx="19">
                  <c:v>57.9</c:v>
                </c:pt>
                <c:pt idx="20">
                  <c:v>60.6</c:v>
                </c:pt>
                <c:pt idx="21">
                  <c:v>58.5</c:v>
                </c:pt>
                <c:pt idx="22">
                  <c:v>61.7</c:v>
                </c:pt>
                <c:pt idx="23">
                  <c:v>57.9</c:v>
                </c:pt>
                <c:pt idx="24">
                  <c:v>62.5</c:v>
                </c:pt>
                <c:pt idx="25">
                  <c:v>61.7</c:v>
                </c:pt>
              </c:numCache>
            </c:numRef>
          </c:val>
          <c:extLst>
            <c:ext xmlns:c16="http://schemas.microsoft.com/office/drawing/2014/chart" uri="{C3380CC4-5D6E-409C-BE32-E72D297353CC}">
              <c16:uniqueId val="{00000002-E4B5-4D51-A6F2-3268B7782357}"/>
            </c:ext>
          </c:extLst>
        </c:ser>
        <c:ser>
          <c:idx val="3"/>
          <c:order val="3"/>
          <c:tx>
            <c:strRef>
              <c:f>優先度!$V$65</c:f>
              <c:strCache>
                <c:ptCount val="1"/>
                <c:pt idx="0">
                  <c:v>他の取組を優先
すべきである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優先度!$R$66:$R$91</c:f>
              <c:strCache>
                <c:ptCount val="26"/>
                <c:pt idx="0">
                  <c:v>2050年ゼロカーボンシティの
実現に向けた取組</c:v>
                </c:pt>
                <c:pt idx="1">
                  <c:v>市内中小企業に対する支援</c:v>
                </c:pt>
                <c:pt idx="2">
                  <c:v>公共施設等の総合的な
マネジメントに関する取組</c:v>
                </c:pt>
                <c:pt idx="3">
                  <c:v>生活環境（騒音・悪臭・野焼きなどへの対策）</c:v>
                </c:pt>
                <c:pt idx="4">
                  <c:v>行政評価の取組</c:v>
                </c:pt>
                <c:pt idx="5">
                  <c:v>女性の社会参加・参画</c:v>
                </c:pt>
                <c:pt idx="6">
                  <c:v>深大寺などの地域資源を生かした観光振興</c:v>
                </c:pt>
                <c:pt idx="7">
                  <c:v>図書館</c:v>
                </c:pt>
                <c:pt idx="8">
                  <c:v>ホームページの見やすさ</c:v>
                </c:pt>
                <c:pt idx="9">
                  <c:v>職員数の見直しや職員給与の適正化の取組</c:v>
                </c:pt>
                <c:pt idx="10">
                  <c:v>多様な性（性的マイノリティなど）
の理解への取組</c:v>
                </c:pt>
                <c:pt idx="11">
                  <c:v>平和・国際交流の取組</c:v>
                </c:pt>
                <c:pt idx="12">
                  <c:v>共生社会の充実・パラハート
ちょうふの取組</c:v>
                </c:pt>
                <c:pt idx="13">
                  <c:v>民間活力の活用の推進など簡素で
効率的な組織づくりの取組</c:v>
                </c:pt>
                <c:pt idx="14">
                  <c:v>人権に関する啓発・相談</c:v>
                </c:pt>
                <c:pt idx="15">
                  <c:v>歴史・文化財の保存や継承</c:v>
                </c:pt>
                <c:pt idx="16">
                  <c:v>地域コミュニティ（自治会・地区
協議会など）の活動支援</c:v>
                </c:pt>
                <c:pt idx="17">
                  <c:v>「映画のまち調布（映画・映像を“つくる・
楽しむ・学ぶ”まち）」を進める取組</c:v>
                </c:pt>
                <c:pt idx="18">
                  <c:v>グリーンホール・たづくり・せんがわ劇場
などを中心とした文化芸術活動</c:v>
                </c:pt>
                <c:pt idx="19">
                  <c:v>調布花火</c:v>
                </c:pt>
                <c:pt idx="20">
                  <c:v>窓口・電話における職員の対応</c:v>
                </c:pt>
                <c:pt idx="21">
                  <c:v>市報，ホームページ，フェイスブック，調布
エフエムなどを活用した市政情報の発信</c:v>
                </c:pt>
                <c:pt idx="22">
                  <c:v>たづくりを中心とした生涯学習</c:v>
                </c:pt>
                <c:pt idx="23">
                  <c:v>市民参加と協働の取組</c:v>
                </c:pt>
                <c:pt idx="24">
                  <c:v>スポーツ振興</c:v>
                </c:pt>
                <c:pt idx="25">
                  <c:v>公民館</c:v>
                </c:pt>
              </c:strCache>
            </c:strRef>
          </c:cat>
          <c:val>
            <c:numRef>
              <c:f>優先度!$V$66:$V$91</c:f>
              <c:numCache>
                <c:formatCode>0.0</c:formatCode>
                <c:ptCount val="26"/>
                <c:pt idx="0">
                  <c:v>4.4000000000000004</c:v>
                </c:pt>
                <c:pt idx="1">
                  <c:v>2.8</c:v>
                </c:pt>
                <c:pt idx="2">
                  <c:v>2.6</c:v>
                </c:pt>
                <c:pt idx="3">
                  <c:v>2.2000000000000002</c:v>
                </c:pt>
                <c:pt idx="4">
                  <c:v>2.4</c:v>
                </c:pt>
                <c:pt idx="5">
                  <c:v>4.5999999999999996</c:v>
                </c:pt>
                <c:pt idx="6">
                  <c:v>3</c:v>
                </c:pt>
                <c:pt idx="7">
                  <c:v>2.7</c:v>
                </c:pt>
                <c:pt idx="8">
                  <c:v>5</c:v>
                </c:pt>
                <c:pt idx="9">
                  <c:v>3.1</c:v>
                </c:pt>
                <c:pt idx="10">
                  <c:v>7</c:v>
                </c:pt>
                <c:pt idx="11">
                  <c:v>5.3</c:v>
                </c:pt>
                <c:pt idx="12">
                  <c:v>5.7</c:v>
                </c:pt>
                <c:pt idx="13">
                  <c:v>3.8</c:v>
                </c:pt>
                <c:pt idx="14">
                  <c:v>5</c:v>
                </c:pt>
                <c:pt idx="15">
                  <c:v>4.0999999999999996</c:v>
                </c:pt>
                <c:pt idx="16">
                  <c:v>5.2</c:v>
                </c:pt>
                <c:pt idx="17">
                  <c:v>6.4</c:v>
                </c:pt>
                <c:pt idx="18">
                  <c:v>5.4</c:v>
                </c:pt>
                <c:pt idx="19">
                  <c:v>7.7</c:v>
                </c:pt>
                <c:pt idx="20">
                  <c:v>2.7</c:v>
                </c:pt>
                <c:pt idx="21">
                  <c:v>5.5</c:v>
                </c:pt>
                <c:pt idx="22">
                  <c:v>3.9</c:v>
                </c:pt>
                <c:pt idx="23">
                  <c:v>5.2</c:v>
                </c:pt>
                <c:pt idx="24">
                  <c:v>4</c:v>
                </c:pt>
                <c:pt idx="25">
                  <c:v>5</c:v>
                </c:pt>
              </c:numCache>
            </c:numRef>
          </c:val>
          <c:extLst>
            <c:ext xmlns:c16="http://schemas.microsoft.com/office/drawing/2014/chart" uri="{C3380CC4-5D6E-409C-BE32-E72D297353CC}">
              <c16:uniqueId val="{00000003-E4B5-4D51-A6F2-3268B7782357}"/>
            </c:ext>
          </c:extLst>
        </c:ser>
        <c:ser>
          <c:idx val="4"/>
          <c:order val="4"/>
          <c:tx>
            <c:strRef>
              <c:f>優先度!$W$65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優先度!$R$66:$R$91</c:f>
              <c:strCache>
                <c:ptCount val="26"/>
                <c:pt idx="0">
                  <c:v>2050年ゼロカーボンシティの
実現に向けた取組</c:v>
                </c:pt>
                <c:pt idx="1">
                  <c:v>市内中小企業に対する支援</c:v>
                </c:pt>
                <c:pt idx="2">
                  <c:v>公共施設等の総合的な
マネジメントに関する取組</c:v>
                </c:pt>
                <c:pt idx="3">
                  <c:v>生活環境（騒音・悪臭・野焼きなどへの対策）</c:v>
                </c:pt>
                <c:pt idx="4">
                  <c:v>行政評価の取組</c:v>
                </c:pt>
                <c:pt idx="5">
                  <c:v>女性の社会参加・参画</c:v>
                </c:pt>
                <c:pt idx="6">
                  <c:v>深大寺などの地域資源を生かした観光振興</c:v>
                </c:pt>
                <c:pt idx="7">
                  <c:v>図書館</c:v>
                </c:pt>
                <c:pt idx="8">
                  <c:v>ホームページの見やすさ</c:v>
                </c:pt>
                <c:pt idx="9">
                  <c:v>職員数の見直しや職員給与の適正化の取組</c:v>
                </c:pt>
                <c:pt idx="10">
                  <c:v>多様な性（性的マイノリティなど）
の理解への取組</c:v>
                </c:pt>
                <c:pt idx="11">
                  <c:v>平和・国際交流の取組</c:v>
                </c:pt>
                <c:pt idx="12">
                  <c:v>共生社会の充実・パラハート
ちょうふの取組</c:v>
                </c:pt>
                <c:pt idx="13">
                  <c:v>民間活力の活用の推進など簡素で
効率的な組織づくりの取組</c:v>
                </c:pt>
                <c:pt idx="14">
                  <c:v>人権に関する啓発・相談</c:v>
                </c:pt>
                <c:pt idx="15">
                  <c:v>歴史・文化財の保存や継承</c:v>
                </c:pt>
                <c:pt idx="16">
                  <c:v>地域コミュニティ（自治会・地区
協議会など）の活動支援</c:v>
                </c:pt>
                <c:pt idx="17">
                  <c:v>「映画のまち調布（映画・映像を“つくる・
楽しむ・学ぶ”まち）」を進める取組</c:v>
                </c:pt>
                <c:pt idx="18">
                  <c:v>グリーンホール・たづくり・せんがわ劇場
などを中心とした文化芸術活動</c:v>
                </c:pt>
                <c:pt idx="19">
                  <c:v>調布花火</c:v>
                </c:pt>
                <c:pt idx="20">
                  <c:v>窓口・電話における職員の対応</c:v>
                </c:pt>
                <c:pt idx="21">
                  <c:v>市報，ホームページ，フェイスブック，調布
エフエムなどを活用した市政情報の発信</c:v>
                </c:pt>
                <c:pt idx="22">
                  <c:v>たづくりを中心とした生涯学習</c:v>
                </c:pt>
                <c:pt idx="23">
                  <c:v>市民参加と協働の取組</c:v>
                </c:pt>
                <c:pt idx="24">
                  <c:v>スポーツ振興</c:v>
                </c:pt>
                <c:pt idx="25">
                  <c:v>公民館</c:v>
                </c:pt>
              </c:strCache>
            </c:strRef>
          </c:cat>
          <c:val>
            <c:numRef>
              <c:f>優先度!$W$66:$W$91</c:f>
              <c:numCache>
                <c:formatCode>0.0</c:formatCode>
                <c:ptCount val="26"/>
                <c:pt idx="0">
                  <c:v>16</c:v>
                </c:pt>
                <c:pt idx="1">
                  <c:v>17.3</c:v>
                </c:pt>
                <c:pt idx="2">
                  <c:v>18.8</c:v>
                </c:pt>
                <c:pt idx="3">
                  <c:v>13.2</c:v>
                </c:pt>
                <c:pt idx="4">
                  <c:v>19</c:v>
                </c:pt>
                <c:pt idx="5">
                  <c:v>15.7</c:v>
                </c:pt>
                <c:pt idx="6">
                  <c:v>14.5</c:v>
                </c:pt>
                <c:pt idx="7">
                  <c:v>13.1</c:v>
                </c:pt>
                <c:pt idx="8">
                  <c:v>16.100000000000001</c:v>
                </c:pt>
                <c:pt idx="9">
                  <c:v>17</c:v>
                </c:pt>
                <c:pt idx="10">
                  <c:v>16.100000000000001</c:v>
                </c:pt>
                <c:pt idx="11">
                  <c:v>15.6</c:v>
                </c:pt>
                <c:pt idx="12">
                  <c:v>17.399999999999999</c:v>
                </c:pt>
                <c:pt idx="13">
                  <c:v>18.5</c:v>
                </c:pt>
                <c:pt idx="14">
                  <c:v>16.2</c:v>
                </c:pt>
                <c:pt idx="15">
                  <c:v>15</c:v>
                </c:pt>
                <c:pt idx="16">
                  <c:v>15.3</c:v>
                </c:pt>
                <c:pt idx="17">
                  <c:v>14.4</c:v>
                </c:pt>
                <c:pt idx="18">
                  <c:v>14</c:v>
                </c:pt>
                <c:pt idx="19">
                  <c:v>13.4</c:v>
                </c:pt>
                <c:pt idx="20">
                  <c:v>16</c:v>
                </c:pt>
                <c:pt idx="21">
                  <c:v>15.5</c:v>
                </c:pt>
                <c:pt idx="22">
                  <c:v>14.4</c:v>
                </c:pt>
                <c:pt idx="23">
                  <c:v>17.399999999999999</c:v>
                </c:pt>
                <c:pt idx="24">
                  <c:v>14.7</c:v>
                </c:pt>
                <c:pt idx="25">
                  <c:v>14.6</c:v>
                </c:pt>
              </c:numCache>
            </c:numRef>
          </c:val>
          <c:extLst>
            <c:ext xmlns:c16="http://schemas.microsoft.com/office/drawing/2014/chart" uri="{C3380CC4-5D6E-409C-BE32-E72D297353CC}">
              <c16:uniqueId val="{00000004-E4B5-4D51-A6F2-3268B7782357}"/>
            </c:ext>
          </c:extLst>
        </c:ser>
        <c:dLbls>
          <c:showLegendKey val="0"/>
          <c:showVal val="0"/>
          <c:showCatName val="0"/>
          <c:showSerName val="0"/>
          <c:showPercent val="0"/>
          <c:showBubbleSize val="0"/>
        </c:dLbls>
        <c:gapWidth val="5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D24C-45A3-8983-3A3BB1836F39}"/>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9F68-4E55-996D-E7B611640878}"/>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9F68-4E55-996D-E7B61164087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満足度経年!$M$198:$S$198</c:f>
              <c:strCache>
                <c:ptCount val="7"/>
                <c:pt idx="0">
                  <c:v>R1</c:v>
                </c:pt>
                <c:pt idx="1">
                  <c:v>R2</c:v>
                </c:pt>
                <c:pt idx="2">
                  <c:v>R3</c:v>
                </c:pt>
                <c:pt idx="3">
                  <c:v>R4</c:v>
                </c:pt>
                <c:pt idx="4">
                  <c:v>R5</c:v>
                </c:pt>
                <c:pt idx="5">
                  <c:v>過去平均値</c:v>
                </c:pt>
                <c:pt idx="6">
                  <c:v>R6</c:v>
                </c:pt>
              </c:strCache>
            </c:strRef>
          </c:cat>
          <c:val>
            <c:numRef>
              <c:f>満足度経年!$M$199:$S$199</c:f>
              <c:numCache>
                <c:formatCode>0.0"%"</c:formatCode>
                <c:ptCount val="7"/>
                <c:pt idx="0">
                  <c:v>77.900000000000006</c:v>
                </c:pt>
                <c:pt idx="1">
                  <c:v>80.400000000000006</c:v>
                </c:pt>
                <c:pt idx="2">
                  <c:v>79.599999999999994</c:v>
                </c:pt>
                <c:pt idx="3">
                  <c:v>80.7</c:v>
                </c:pt>
                <c:pt idx="4">
                  <c:v>82.199999999999989</c:v>
                </c:pt>
                <c:pt idx="5">
                  <c:v>80.2</c:v>
                </c:pt>
                <c:pt idx="6">
                  <c:v>80.400000000000006</c:v>
                </c:pt>
              </c:numCache>
            </c:numRef>
          </c:val>
          <c:extLst>
            <c:ext xmlns:c16="http://schemas.microsoft.com/office/drawing/2014/chart" uri="{C3380CC4-5D6E-409C-BE32-E72D297353CC}">
              <c16:uniqueId val="{00000004-9F68-4E55-996D-E7B611640878}"/>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A2F5-4D85-AC24-2E0FDF88FD3A}"/>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9428-4BCD-9868-1D365B06237E}"/>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9428-4BCD-9868-1D365B06237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満足度経年!$M$211:$S$211</c:f>
              <c:strCache>
                <c:ptCount val="7"/>
                <c:pt idx="0">
                  <c:v>R1</c:v>
                </c:pt>
                <c:pt idx="1">
                  <c:v>R2</c:v>
                </c:pt>
                <c:pt idx="2">
                  <c:v>R3</c:v>
                </c:pt>
                <c:pt idx="3">
                  <c:v>R4</c:v>
                </c:pt>
                <c:pt idx="4">
                  <c:v>R5</c:v>
                </c:pt>
                <c:pt idx="5">
                  <c:v>過去平均値</c:v>
                </c:pt>
                <c:pt idx="6">
                  <c:v>R6</c:v>
                </c:pt>
              </c:strCache>
            </c:strRef>
          </c:cat>
          <c:val>
            <c:numRef>
              <c:f>満足度経年!$M$212:$S$212</c:f>
              <c:numCache>
                <c:formatCode>0.0"%"</c:formatCode>
                <c:ptCount val="7"/>
                <c:pt idx="0">
                  <c:v>77.3</c:v>
                </c:pt>
                <c:pt idx="1">
                  <c:v>77.599999999999994</c:v>
                </c:pt>
                <c:pt idx="2">
                  <c:v>78</c:v>
                </c:pt>
                <c:pt idx="3">
                  <c:v>77.400000000000006</c:v>
                </c:pt>
                <c:pt idx="4">
                  <c:v>79.300000000000011</c:v>
                </c:pt>
                <c:pt idx="5">
                  <c:v>77.900000000000006</c:v>
                </c:pt>
                <c:pt idx="6">
                  <c:v>78.900000000000006</c:v>
                </c:pt>
              </c:numCache>
            </c:numRef>
          </c:val>
          <c:extLst>
            <c:ext xmlns:c16="http://schemas.microsoft.com/office/drawing/2014/chart" uri="{C3380CC4-5D6E-409C-BE32-E72D297353CC}">
              <c16:uniqueId val="{00000004-9428-4BCD-9868-1D365B06237E}"/>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9257-4A54-8564-39ADF9799535}"/>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607E-491E-936C-5BDBF697CA1C}"/>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607E-491E-936C-5BDBF697CA1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満足度経年!$M$224:$S$224</c:f>
              <c:strCache>
                <c:ptCount val="7"/>
                <c:pt idx="0">
                  <c:v>R1</c:v>
                </c:pt>
                <c:pt idx="1">
                  <c:v>R2</c:v>
                </c:pt>
                <c:pt idx="2">
                  <c:v>R3</c:v>
                </c:pt>
                <c:pt idx="3">
                  <c:v>R4</c:v>
                </c:pt>
                <c:pt idx="4">
                  <c:v>R5</c:v>
                </c:pt>
                <c:pt idx="5">
                  <c:v>過去平均値</c:v>
                </c:pt>
                <c:pt idx="6">
                  <c:v>R6</c:v>
                </c:pt>
              </c:strCache>
            </c:strRef>
          </c:cat>
          <c:val>
            <c:numRef>
              <c:f>満足度経年!$M$225:$S$225</c:f>
              <c:numCache>
                <c:formatCode>0.0"%"</c:formatCode>
                <c:ptCount val="7"/>
                <c:pt idx="0">
                  <c:v>75.900000000000006</c:v>
                </c:pt>
                <c:pt idx="1">
                  <c:v>77.2</c:v>
                </c:pt>
                <c:pt idx="2">
                  <c:v>76.3</c:v>
                </c:pt>
                <c:pt idx="3">
                  <c:v>77.8</c:v>
                </c:pt>
                <c:pt idx="4">
                  <c:v>78.7</c:v>
                </c:pt>
                <c:pt idx="5">
                  <c:v>77.2</c:v>
                </c:pt>
                <c:pt idx="6">
                  <c:v>77.7</c:v>
                </c:pt>
              </c:numCache>
            </c:numRef>
          </c:val>
          <c:extLst>
            <c:ext xmlns:c16="http://schemas.microsoft.com/office/drawing/2014/chart" uri="{C3380CC4-5D6E-409C-BE32-E72D297353CC}">
              <c16:uniqueId val="{00000004-607E-491E-936C-5BDBF697CA1C}"/>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F519-4006-813A-01B839204CAC}"/>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05DD-45AA-9937-9B6EA874C69F}"/>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05DD-45AA-9937-9B6EA874C69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満足度経年!$M$237:$S$237</c:f>
              <c:strCache>
                <c:ptCount val="7"/>
                <c:pt idx="0">
                  <c:v>R1</c:v>
                </c:pt>
                <c:pt idx="1">
                  <c:v>R2</c:v>
                </c:pt>
                <c:pt idx="2">
                  <c:v>R3</c:v>
                </c:pt>
                <c:pt idx="3">
                  <c:v>R4</c:v>
                </c:pt>
                <c:pt idx="4">
                  <c:v>R5</c:v>
                </c:pt>
                <c:pt idx="5">
                  <c:v>過去平均値</c:v>
                </c:pt>
                <c:pt idx="6">
                  <c:v>R6</c:v>
                </c:pt>
              </c:strCache>
            </c:strRef>
          </c:cat>
          <c:val>
            <c:numRef>
              <c:f>満足度経年!$M$238:$S$238</c:f>
              <c:numCache>
                <c:formatCode>0.0"%"</c:formatCode>
                <c:ptCount val="7"/>
                <c:pt idx="0">
                  <c:v>74.8</c:v>
                </c:pt>
                <c:pt idx="1">
                  <c:v>75.400000000000006</c:v>
                </c:pt>
                <c:pt idx="2">
                  <c:v>74.3</c:v>
                </c:pt>
                <c:pt idx="3">
                  <c:v>74.400000000000006</c:v>
                </c:pt>
                <c:pt idx="4">
                  <c:v>74</c:v>
                </c:pt>
                <c:pt idx="5">
                  <c:v>74.599999999999994</c:v>
                </c:pt>
                <c:pt idx="6">
                  <c:v>74</c:v>
                </c:pt>
              </c:numCache>
            </c:numRef>
          </c:val>
          <c:extLst>
            <c:ext xmlns:c16="http://schemas.microsoft.com/office/drawing/2014/chart" uri="{C3380CC4-5D6E-409C-BE32-E72D297353CC}">
              <c16:uniqueId val="{00000004-05DD-45AA-9937-9B6EA874C69F}"/>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24A3-4706-A0B7-0FACD73192AD}"/>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1DC5-416A-ABA0-0F929E142A84}"/>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1DC5-416A-ABA0-0F929E142A8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満足度経年!$M$250:$S$250</c:f>
              <c:strCache>
                <c:ptCount val="7"/>
                <c:pt idx="0">
                  <c:v>R1</c:v>
                </c:pt>
                <c:pt idx="1">
                  <c:v>R2</c:v>
                </c:pt>
                <c:pt idx="2">
                  <c:v>R3</c:v>
                </c:pt>
                <c:pt idx="3">
                  <c:v>R4</c:v>
                </c:pt>
                <c:pt idx="4">
                  <c:v>R5</c:v>
                </c:pt>
                <c:pt idx="5">
                  <c:v>過去平均値</c:v>
                </c:pt>
                <c:pt idx="6">
                  <c:v>R6</c:v>
                </c:pt>
              </c:strCache>
            </c:strRef>
          </c:cat>
          <c:val>
            <c:numRef>
              <c:f>満足度経年!$M$251:$S$251</c:f>
              <c:numCache>
                <c:formatCode>0.0"%"</c:formatCode>
                <c:ptCount val="7"/>
                <c:pt idx="0">
                  <c:v>67.7</c:v>
                </c:pt>
                <c:pt idx="1">
                  <c:v>71.3</c:v>
                </c:pt>
                <c:pt idx="2">
                  <c:v>69.5</c:v>
                </c:pt>
                <c:pt idx="3">
                  <c:v>68.8</c:v>
                </c:pt>
                <c:pt idx="4">
                  <c:v>71.599999999999994</c:v>
                </c:pt>
                <c:pt idx="5">
                  <c:v>69.8</c:v>
                </c:pt>
                <c:pt idx="6">
                  <c:v>72</c:v>
                </c:pt>
              </c:numCache>
            </c:numRef>
          </c:val>
          <c:extLst>
            <c:ext xmlns:c16="http://schemas.microsoft.com/office/drawing/2014/chart" uri="{C3380CC4-5D6E-409C-BE32-E72D297353CC}">
              <c16:uniqueId val="{00000004-1DC5-416A-ABA0-0F929E142A84}"/>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0A96-4B08-9E01-4E23AAD869FD}"/>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77E6-4352-ADE0-78D3FADD78B1}"/>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77E6-4352-ADE0-78D3FADD78B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満足度経年!$M$316:$S$316</c:f>
              <c:strCache>
                <c:ptCount val="7"/>
                <c:pt idx="0">
                  <c:v>R1</c:v>
                </c:pt>
                <c:pt idx="1">
                  <c:v>R2</c:v>
                </c:pt>
                <c:pt idx="2">
                  <c:v>R3</c:v>
                </c:pt>
                <c:pt idx="3">
                  <c:v>R4</c:v>
                </c:pt>
                <c:pt idx="4">
                  <c:v>R5</c:v>
                </c:pt>
                <c:pt idx="5">
                  <c:v>過去平均値</c:v>
                </c:pt>
                <c:pt idx="6">
                  <c:v>R6</c:v>
                </c:pt>
              </c:strCache>
            </c:strRef>
          </c:cat>
          <c:val>
            <c:numRef>
              <c:f>満足度経年!$M$317:$S$317</c:f>
              <c:numCache>
                <c:formatCode>0.0"%"</c:formatCode>
                <c:ptCount val="7"/>
                <c:pt idx="0">
                  <c:v>82</c:v>
                </c:pt>
                <c:pt idx="1">
                  <c:v>83.6</c:v>
                </c:pt>
                <c:pt idx="2">
                  <c:v>83.3</c:v>
                </c:pt>
                <c:pt idx="3">
                  <c:v>82.2</c:v>
                </c:pt>
                <c:pt idx="4">
                  <c:v>81.900000000000006</c:v>
                </c:pt>
                <c:pt idx="5">
                  <c:v>82.6</c:v>
                </c:pt>
                <c:pt idx="6">
                  <c:v>82.4</c:v>
                </c:pt>
              </c:numCache>
            </c:numRef>
          </c:val>
          <c:extLst>
            <c:ext xmlns:c16="http://schemas.microsoft.com/office/drawing/2014/chart" uri="{C3380CC4-5D6E-409C-BE32-E72D297353CC}">
              <c16:uniqueId val="{00000004-77E6-4352-ADE0-78D3FADD78B1}"/>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DAB9-479A-9D7B-ED3107E6637F}"/>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B148-411F-8C66-C86AF9DDB246}"/>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B148-411F-8C66-C86AF9DDB246}"/>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満足度経年!$M$329:$S$329</c:f>
              <c:strCache>
                <c:ptCount val="7"/>
                <c:pt idx="0">
                  <c:v>R1</c:v>
                </c:pt>
                <c:pt idx="1">
                  <c:v>R2</c:v>
                </c:pt>
                <c:pt idx="2">
                  <c:v>R3</c:v>
                </c:pt>
                <c:pt idx="3">
                  <c:v>R4</c:v>
                </c:pt>
                <c:pt idx="4">
                  <c:v>R5</c:v>
                </c:pt>
                <c:pt idx="5">
                  <c:v>過去平均値</c:v>
                </c:pt>
                <c:pt idx="6">
                  <c:v>R6</c:v>
                </c:pt>
              </c:strCache>
            </c:strRef>
          </c:cat>
          <c:val>
            <c:numRef>
              <c:f>満足度経年!$M$330:$S$330</c:f>
              <c:numCache>
                <c:formatCode>0.0"%"</c:formatCode>
                <c:ptCount val="7"/>
                <c:pt idx="0">
                  <c:v>63.5</c:v>
                </c:pt>
                <c:pt idx="1">
                  <c:v>67.599999999999994</c:v>
                </c:pt>
                <c:pt idx="2">
                  <c:v>66.599999999999994</c:v>
                </c:pt>
                <c:pt idx="3">
                  <c:v>67.7</c:v>
                </c:pt>
                <c:pt idx="4">
                  <c:v>67.8</c:v>
                </c:pt>
                <c:pt idx="5">
                  <c:v>66.599999999999994</c:v>
                </c:pt>
                <c:pt idx="6">
                  <c:v>68.3</c:v>
                </c:pt>
              </c:numCache>
            </c:numRef>
          </c:val>
          <c:extLst>
            <c:ext xmlns:c16="http://schemas.microsoft.com/office/drawing/2014/chart" uri="{C3380CC4-5D6E-409C-BE32-E72D297353CC}">
              <c16:uniqueId val="{00000004-B148-411F-8C66-C86AF9DDB246}"/>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8117-466D-BF16-8F9F8DBFD33E}"/>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14CA-464C-8656-51FCE5EB8E9C}"/>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14CA-464C-8656-51FCE5EB8E9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満足度経年!$M$342:$S$342</c:f>
              <c:strCache>
                <c:ptCount val="7"/>
                <c:pt idx="0">
                  <c:v>R1</c:v>
                </c:pt>
                <c:pt idx="1">
                  <c:v>R2</c:v>
                </c:pt>
                <c:pt idx="2">
                  <c:v>R3</c:v>
                </c:pt>
                <c:pt idx="3">
                  <c:v>R4</c:v>
                </c:pt>
                <c:pt idx="4">
                  <c:v>R5</c:v>
                </c:pt>
                <c:pt idx="5">
                  <c:v>過去平均値</c:v>
                </c:pt>
                <c:pt idx="6">
                  <c:v>R6</c:v>
                </c:pt>
              </c:strCache>
            </c:strRef>
          </c:cat>
          <c:val>
            <c:numRef>
              <c:f>満足度経年!$M$343:$S$343</c:f>
              <c:numCache>
                <c:formatCode>0.0"%"</c:formatCode>
                <c:ptCount val="7"/>
                <c:pt idx="0">
                  <c:v>61.6</c:v>
                </c:pt>
                <c:pt idx="1">
                  <c:v>66.3</c:v>
                </c:pt>
                <c:pt idx="2">
                  <c:v>67.8</c:v>
                </c:pt>
                <c:pt idx="3">
                  <c:v>66.899999999999991</c:v>
                </c:pt>
                <c:pt idx="4">
                  <c:v>66.5</c:v>
                </c:pt>
                <c:pt idx="5">
                  <c:v>65.8</c:v>
                </c:pt>
                <c:pt idx="6">
                  <c:v>67</c:v>
                </c:pt>
              </c:numCache>
            </c:numRef>
          </c:val>
          <c:extLst>
            <c:ext xmlns:c16="http://schemas.microsoft.com/office/drawing/2014/chart" uri="{C3380CC4-5D6E-409C-BE32-E72D297353CC}">
              <c16:uniqueId val="{00000004-14CA-464C-8656-51FCE5EB8E9C}"/>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7FC7-4066-9409-4061CCD3CE6B}"/>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3601-42E4-9288-039EF628CDC9}"/>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3601-42E4-9288-039EF628CDC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満足度経年!$M$355:$S$355</c:f>
              <c:strCache>
                <c:ptCount val="7"/>
                <c:pt idx="0">
                  <c:v>R1</c:v>
                </c:pt>
                <c:pt idx="1">
                  <c:v>R2</c:v>
                </c:pt>
                <c:pt idx="2">
                  <c:v>R3</c:v>
                </c:pt>
                <c:pt idx="3">
                  <c:v>R4</c:v>
                </c:pt>
                <c:pt idx="4">
                  <c:v>R5</c:v>
                </c:pt>
                <c:pt idx="5">
                  <c:v>過去平均値</c:v>
                </c:pt>
                <c:pt idx="6">
                  <c:v>R6</c:v>
                </c:pt>
              </c:strCache>
            </c:strRef>
          </c:cat>
          <c:val>
            <c:numRef>
              <c:f>満足度経年!$M$356:$S$356</c:f>
              <c:numCache>
                <c:formatCode>0.0"%"</c:formatCode>
                <c:ptCount val="7"/>
                <c:pt idx="0">
                  <c:v>80.8</c:v>
                </c:pt>
                <c:pt idx="1">
                  <c:v>81.400000000000006</c:v>
                </c:pt>
                <c:pt idx="2">
                  <c:v>80.900000000000006</c:v>
                </c:pt>
                <c:pt idx="3">
                  <c:v>81.3</c:v>
                </c:pt>
                <c:pt idx="4">
                  <c:v>79.099999999999994</c:v>
                </c:pt>
                <c:pt idx="5">
                  <c:v>80.7</c:v>
                </c:pt>
                <c:pt idx="6">
                  <c:v>79.3</c:v>
                </c:pt>
              </c:numCache>
            </c:numRef>
          </c:val>
          <c:extLst>
            <c:ext xmlns:c16="http://schemas.microsoft.com/office/drawing/2014/chart" uri="{C3380CC4-5D6E-409C-BE32-E72D297353CC}">
              <c16:uniqueId val="{00000004-3601-42E4-9288-039EF628CDC9}"/>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045F-4B54-8503-501F5D9D5DAF}"/>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35C3-4D58-8044-ACB649780099}"/>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35C3-4D58-8044-ACB64978009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満足度経年!$M$368:$S$368</c:f>
              <c:strCache>
                <c:ptCount val="7"/>
                <c:pt idx="0">
                  <c:v>R1</c:v>
                </c:pt>
                <c:pt idx="1">
                  <c:v>R2</c:v>
                </c:pt>
                <c:pt idx="2">
                  <c:v>R3</c:v>
                </c:pt>
                <c:pt idx="3">
                  <c:v>R4</c:v>
                </c:pt>
                <c:pt idx="4">
                  <c:v>R5</c:v>
                </c:pt>
                <c:pt idx="5">
                  <c:v>過去平均値</c:v>
                </c:pt>
                <c:pt idx="6">
                  <c:v>R6</c:v>
                </c:pt>
              </c:strCache>
            </c:strRef>
          </c:cat>
          <c:val>
            <c:numRef>
              <c:f>満足度経年!$M$369:$S$369</c:f>
              <c:numCache>
                <c:formatCode>0.0"%"</c:formatCode>
                <c:ptCount val="7"/>
                <c:pt idx="0">
                  <c:v>83</c:v>
                </c:pt>
                <c:pt idx="1">
                  <c:v>81.5</c:v>
                </c:pt>
                <c:pt idx="2">
                  <c:v>79.5</c:v>
                </c:pt>
                <c:pt idx="3">
                  <c:v>73.7</c:v>
                </c:pt>
                <c:pt idx="4">
                  <c:v>83.1</c:v>
                </c:pt>
                <c:pt idx="5">
                  <c:v>80.2</c:v>
                </c:pt>
                <c:pt idx="6">
                  <c:v>83.8</c:v>
                </c:pt>
              </c:numCache>
            </c:numRef>
          </c:val>
          <c:extLst>
            <c:ext xmlns:c16="http://schemas.microsoft.com/office/drawing/2014/chart" uri="{C3380CC4-5D6E-409C-BE32-E72D297353CC}">
              <c16:uniqueId val="{00000004-35C3-4D58-8044-ACB649780099}"/>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42225178079624E-2"/>
          <c:y val="0.10455587788368559"/>
          <c:w val="0.88638685269150241"/>
          <c:h val="0.81777041027766262"/>
        </c:manualLayout>
      </c:layout>
      <c:barChart>
        <c:barDir val="bar"/>
        <c:grouping val="percentStacked"/>
        <c:varyColors val="0"/>
        <c:ser>
          <c:idx val="0"/>
          <c:order val="0"/>
          <c:tx>
            <c:strRef>
              <c:f>優先度!$S$65</c:f>
              <c:strCache>
                <c:ptCount val="1"/>
                <c:pt idx="0">
                  <c:v>最優先かつ重
点的に取り組
むべきである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24C-4F8A-ABB5-9CC0291189C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24C-4F8A-ABB5-9CC0291189C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優先度!$R$64</c:f>
              <c:strCache>
                <c:ptCount val="1"/>
                <c:pt idx="0">
                  <c:v>凡例</c:v>
                </c:pt>
              </c:strCache>
            </c:strRef>
          </c:cat>
          <c:val>
            <c:numRef>
              <c:f>優先度!$S$64</c:f>
              <c:numCache>
                <c:formatCode>General</c:formatCode>
                <c:ptCount val="1"/>
                <c:pt idx="0">
                  <c:v>1</c:v>
                </c:pt>
              </c:numCache>
            </c:numRef>
          </c:val>
          <c:extLst>
            <c:ext xmlns:c16="http://schemas.microsoft.com/office/drawing/2014/chart" uri="{C3380CC4-5D6E-409C-BE32-E72D297353CC}">
              <c16:uniqueId val="{00000002-224C-4F8A-ABB5-9CC0291189C6}"/>
            </c:ext>
          </c:extLst>
        </c:ser>
        <c:ser>
          <c:idx val="1"/>
          <c:order val="1"/>
          <c:tx>
            <c:strRef>
              <c:f>優先度!$T$65</c:f>
              <c:strCache>
                <c:ptCount val="1"/>
                <c:pt idx="0">
                  <c:v>優先して
取り組む
べきである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24C-4F8A-ABB5-9CC0291189C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優先度!$R$64</c:f>
              <c:strCache>
                <c:ptCount val="1"/>
                <c:pt idx="0">
                  <c:v>凡例</c:v>
                </c:pt>
              </c:strCache>
            </c:strRef>
          </c:cat>
          <c:val>
            <c:numRef>
              <c:f>優先度!$T$64</c:f>
              <c:numCache>
                <c:formatCode>General</c:formatCode>
                <c:ptCount val="1"/>
                <c:pt idx="0">
                  <c:v>1</c:v>
                </c:pt>
              </c:numCache>
            </c:numRef>
          </c:val>
          <c:extLst>
            <c:ext xmlns:c16="http://schemas.microsoft.com/office/drawing/2014/chart" uri="{C3380CC4-5D6E-409C-BE32-E72D297353CC}">
              <c16:uniqueId val="{00000004-224C-4F8A-ABB5-9CC0291189C6}"/>
            </c:ext>
          </c:extLst>
        </c:ser>
        <c:ser>
          <c:idx val="2"/>
          <c:order val="2"/>
          <c:tx>
            <c:strRef>
              <c:f>優先度!$U$65</c:f>
              <c:strCache>
                <c:ptCount val="1"/>
                <c:pt idx="0">
                  <c:v>現状の取組を
維持すればよい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224C-4F8A-ABB5-9CC0291189C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優先度!$R$64</c:f>
              <c:strCache>
                <c:ptCount val="1"/>
                <c:pt idx="0">
                  <c:v>凡例</c:v>
                </c:pt>
              </c:strCache>
            </c:strRef>
          </c:cat>
          <c:val>
            <c:numRef>
              <c:f>優先度!$U$64</c:f>
              <c:numCache>
                <c:formatCode>General</c:formatCode>
                <c:ptCount val="1"/>
                <c:pt idx="0">
                  <c:v>1</c:v>
                </c:pt>
              </c:numCache>
            </c:numRef>
          </c:val>
          <c:extLst>
            <c:ext xmlns:c16="http://schemas.microsoft.com/office/drawing/2014/chart" uri="{C3380CC4-5D6E-409C-BE32-E72D297353CC}">
              <c16:uniqueId val="{00000007-224C-4F8A-ABB5-9CC0291189C6}"/>
            </c:ext>
          </c:extLst>
        </c:ser>
        <c:ser>
          <c:idx val="3"/>
          <c:order val="3"/>
          <c:tx>
            <c:strRef>
              <c:f>優先度!$V$65</c:f>
              <c:strCache>
                <c:ptCount val="1"/>
                <c:pt idx="0">
                  <c:v>他の取組を優先
すべきである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優先度!$R$64</c:f>
              <c:strCache>
                <c:ptCount val="1"/>
                <c:pt idx="0">
                  <c:v>凡例</c:v>
                </c:pt>
              </c:strCache>
            </c:strRef>
          </c:cat>
          <c:val>
            <c:numRef>
              <c:f>優先度!$V$64</c:f>
              <c:numCache>
                <c:formatCode>General</c:formatCode>
                <c:ptCount val="1"/>
                <c:pt idx="0">
                  <c:v>1</c:v>
                </c:pt>
              </c:numCache>
            </c:numRef>
          </c:val>
          <c:extLst>
            <c:ext xmlns:c16="http://schemas.microsoft.com/office/drawing/2014/chart" uri="{C3380CC4-5D6E-409C-BE32-E72D297353CC}">
              <c16:uniqueId val="{00000008-224C-4F8A-ABB5-9CC0291189C6}"/>
            </c:ext>
          </c:extLst>
        </c:ser>
        <c:ser>
          <c:idx val="4"/>
          <c:order val="4"/>
          <c:tx>
            <c:strRef>
              <c:f>優先度!$W$65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224C-4F8A-ABB5-9CC0291189C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優先度!$R$64</c:f>
              <c:strCache>
                <c:ptCount val="1"/>
                <c:pt idx="0">
                  <c:v>凡例</c:v>
                </c:pt>
              </c:strCache>
            </c:strRef>
          </c:cat>
          <c:val>
            <c:numRef>
              <c:f>優先度!$W$64</c:f>
              <c:numCache>
                <c:formatCode>General</c:formatCode>
                <c:ptCount val="1"/>
                <c:pt idx="0">
                  <c:v>1</c:v>
                </c:pt>
              </c:numCache>
            </c:numRef>
          </c:val>
          <c:extLst>
            <c:ext xmlns:c16="http://schemas.microsoft.com/office/drawing/2014/chart" uri="{C3380CC4-5D6E-409C-BE32-E72D297353CC}">
              <c16:uniqueId val="{0000000B-224C-4F8A-ABB5-9CC0291189C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8AC3-4F95-9844-D6F4AAC49FCC}"/>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B389-4CEE-8B90-B054890CBDAC}"/>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B389-4CEE-8B90-B054890CBDA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満足度経年!$M$381:$S$381</c:f>
              <c:strCache>
                <c:ptCount val="7"/>
                <c:pt idx="0">
                  <c:v>R1</c:v>
                </c:pt>
                <c:pt idx="1">
                  <c:v>R2</c:v>
                </c:pt>
                <c:pt idx="2">
                  <c:v>R3</c:v>
                </c:pt>
                <c:pt idx="3">
                  <c:v>R4</c:v>
                </c:pt>
                <c:pt idx="4">
                  <c:v>R5</c:v>
                </c:pt>
                <c:pt idx="5">
                  <c:v>過去平均値</c:v>
                </c:pt>
                <c:pt idx="6">
                  <c:v>R6</c:v>
                </c:pt>
              </c:strCache>
            </c:strRef>
          </c:cat>
          <c:val>
            <c:numRef>
              <c:f>満足度経年!$M$382:$S$382</c:f>
              <c:numCache>
                <c:formatCode>0.0"%"</c:formatCode>
                <c:ptCount val="7"/>
                <c:pt idx="0">
                  <c:v>75.599999999999994</c:v>
                </c:pt>
                <c:pt idx="1">
                  <c:v>78.2</c:v>
                </c:pt>
                <c:pt idx="2">
                  <c:v>78.599999999999994</c:v>
                </c:pt>
                <c:pt idx="3">
                  <c:v>76.599999999999994</c:v>
                </c:pt>
                <c:pt idx="4">
                  <c:v>79.5</c:v>
                </c:pt>
                <c:pt idx="5">
                  <c:v>77.7</c:v>
                </c:pt>
                <c:pt idx="6">
                  <c:v>80.599999999999994</c:v>
                </c:pt>
              </c:numCache>
            </c:numRef>
          </c:val>
          <c:extLst>
            <c:ext xmlns:c16="http://schemas.microsoft.com/office/drawing/2014/chart" uri="{C3380CC4-5D6E-409C-BE32-E72D297353CC}">
              <c16:uniqueId val="{00000004-B389-4CEE-8B90-B054890CBDAC}"/>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1A80-48DF-880D-5E8F65FC8AAC}"/>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99DF-4396-8F3A-CB6B6BB6335A}"/>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99DF-4396-8F3A-CB6B6BB6335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満足度経年!$M$394:$S$394</c:f>
              <c:strCache>
                <c:ptCount val="7"/>
                <c:pt idx="0">
                  <c:v>R1</c:v>
                </c:pt>
                <c:pt idx="1">
                  <c:v>R2</c:v>
                </c:pt>
                <c:pt idx="2">
                  <c:v>R3</c:v>
                </c:pt>
                <c:pt idx="3">
                  <c:v>R4</c:v>
                </c:pt>
                <c:pt idx="4">
                  <c:v>R5</c:v>
                </c:pt>
                <c:pt idx="5">
                  <c:v>過去平均値</c:v>
                </c:pt>
                <c:pt idx="6">
                  <c:v>R6</c:v>
                </c:pt>
              </c:strCache>
            </c:strRef>
          </c:cat>
          <c:val>
            <c:numRef>
              <c:f>満足度経年!$M$395:$S$395</c:f>
              <c:numCache>
                <c:formatCode>0.0"%"</c:formatCode>
                <c:ptCount val="7"/>
                <c:pt idx="0">
                  <c:v>78.3</c:v>
                </c:pt>
                <c:pt idx="1">
                  <c:v>79.400000000000006</c:v>
                </c:pt>
                <c:pt idx="2">
                  <c:v>79.400000000000006</c:v>
                </c:pt>
                <c:pt idx="3">
                  <c:v>77.900000000000006</c:v>
                </c:pt>
                <c:pt idx="4">
                  <c:v>80.400000000000006</c:v>
                </c:pt>
                <c:pt idx="5">
                  <c:v>79.099999999999994</c:v>
                </c:pt>
                <c:pt idx="6">
                  <c:v>79.7</c:v>
                </c:pt>
              </c:numCache>
            </c:numRef>
          </c:val>
          <c:extLst>
            <c:ext xmlns:c16="http://schemas.microsoft.com/office/drawing/2014/chart" uri="{C3380CC4-5D6E-409C-BE32-E72D297353CC}">
              <c16:uniqueId val="{00000004-99DF-4396-8F3A-CB6B6BB6335A}"/>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8FE4-44DE-BD17-7A2928E8ADD9}"/>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3803-43B1-95DA-346F18135AFB}"/>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3803-43B1-95DA-346F18135AF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満足度経年!$M$407:$S$407</c:f>
              <c:strCache>
                <c:ptCount val="7"/>
                <c:pt idx="0">
                  <c:v>R1</c:v>
                </c:pt>
                <c:pt idx="1">
                  <c:v>R2</c:v>
                </c:pt>
                <c:pt idx="2">
                  <c:v>R3</c:v>
                </c:pt>
                <c:pt idx="3">
                  <c:v>R4</c:v>
                </c:pt>
                <c:pt idx="4">
                  <c:v>R5</c:v>
                </c:pt>
                <c:pt idx="5">
                  <c:v>過去平均値</c:v>
                </c:pt>
                <c:pt idx="6">
                  <c:v>R6</c:v>
                </c:pt>
              </c:strCache>
            </c:strRef>
          </c:cat>
          <c:val>
            <c:numRef>
              <c:f>満足度経年!$M$408:$S$408</c:f>
              <c:numCache>
                <c:formatCode>0.0"%"</c:formatCode>
                <c:ptCount val="7"/>
                <c:pt idx="0">
                  <c:v>77.900000000000006</c:v>
                </c:pt>
                <c:pt idx="1">
                  <c:v>80.400000000000006</c:v>
                </c:pt>
                <c:pt idx="2">
                  <c:v>79.099999999999994</c:v>
                </c:pt>
                <c:pt idx="3">
                  <c:v>79.5</c:v>
                </c:pt>
                <c:pt idx="4">
                  <c:v>79.900000000000006</c:v>
                </c:pt>
                <c:pt idx="5">
                  <c:v>79.400000000000006</c:v>
                </c:pt>
                <c:pt idx="6">
                  <c:v>79.599999999999994</c:v>
                </c:pt>
              </c:numCache>
            </c:numRef>
          </c:val>
          <c:extLst>
            <c:ext xmlns:c16="http://schemas.microsoft.com/office/drawing/2014/chart" uri="{C3380CC4-5D6E-409C-BE32-E72D297353CC}">
              <c16:uniqueId val="{00000004-3803-43B1-95DA-346F18135AFB}"/>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D2F5-45E8-9DCF-39441FBBC004}"/>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1425-41DB-AB07-4A52F7BE138C}"/>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1425-41DB-AB07-4A52F7BE138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満足度経年!$M$420:$S$420</c:f>
              <c:strCache>
                <c:ptCount val="7"/>
                <c:pt idx="0">
                  <c:v>R1</c:v>
                </c:pt>
                <c:pt idx="1">
                  <c:v>R2</c:v>
                </c:pt>
                <c:pt idx="2">
                  <c:v>R3</c:v>
                </c:pt>
                <c:pt idx="3">
                  <c:v>R4</c:v>
                </c:pt>
                <c:pt idx="4">
                  <c:v>R5</c:v>
                </c:pt>
                <c:pt idx="5">
                  <c:v>過去平均値</c:v>
                </c:pt>
                <c:pt idx="6">
                  <c:v>R6</c:v>
                </c:pt>
              </c:strCache>
            </c:strRef>
          </c:cat>
          <c:val>
            <c:numRef>
              <c:f>満足度経年!$M$421:$S$421</c:f>
              <c:numCache>
                <c:formatCode>0.0"%"</c:formatCode>
                <c:ptCount val="7"/>
                <c:pt idx="0">
                  <c:v>67.7</c:v>
                </c:pt>
                <c:pt idx="1">
                  <c:v>74.7</c:v>
                </c:pt>
                <c:pt idx="2">
                  <c:v>69.2</c:v>
                </c:pt>
                <c:pt idx="3">
                  <c:v>69.599999999999994</c:v>
                </c:pt>
                <c:pt idx="4">
                  <c:v>70.900000000000006</c:v>
                </c:pt>
                <c:pt idx="5">
                  <c:v>70.400000000000006</c:v>
                </c:pt>
                <c:pt idx="6">
                  <c:v>72.3</c:v>
                </c:pt>
              </c:numCache>
            </c:numRef>
          </c:val>
          <c:extLst>
            <c:ext xmlns:c16="http://schemas.microsoft.com/office/drawing/2014/chart" uri="{C3380CC4-5D6E-409C-BE32-E72D297353CC}">
              <c16:uniqueId val="{00000004-1425-41DB-AB07-4A52F7BE138C}"/>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F82C-43F8-B30E-4E0DDE7D4220}"/>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A992-4083-8BB0-1DEE4AF20A5D}"/>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A992-4083-8BB0-1DEE4AF20A5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満足度経年!$M$433:$S$433</c:f>
              <c:strCache>
                <c:ptCount val="7"/>
                <c:pt idx="0">
                  <c:v>R1</c:v>
                </c:pt>
                <c:pt idx="1">
                  <c:v>R2</c:v>
                </c:pt>
                <c:pt idx="2">
                  <c:v>R3</c:v>
                </c:pt>
                <c:pt idx="3">
                  <c:v>R4</c:v>
                </c:pt>
                <c:pt idx="4">
                  <c:v>R5</c:v>
                </c:pt>
                <c:pt idx="5">
                  <c:v>過去平均値</c:v>
                </c:pt>
                <c:pt idx="6">
                  <c:v>R6</c:v>
                </c:pt>
              </c:strCache>
            </c:strRef>
          </c:cat>
          <c:val>
            <c:numRef>
              <c:f>満足度経年!$M$434:$S$434</c:f>
              <c:numCache>
                <c:formatCode>0.0"%"</c:formatCode>
                <c:ptCount val="7"/>
                <c:pt idx="0">
                  <c:v>69.099999999999994</c:v>
                </c:pt>
                <c:pt idx="1">
                  <c:v>75</c:v>
                </c:pt>
                <c:pt idx="2">
                  <c:v>71.5</c:v>
                </c:pt>
                <c:pt idx="3">
                  <c:v>70.300000000000011</c:v>
                </c:pt>
                <c:pt idx="4">
                  <c:v>70.2</c:v>
                </c:pt>
                <c:pt idx="5">
                  <c:v>71.2</c:v>
                </c:pt>
                <c:pt idx="6">
                  <c:v>74.3</c:v>
                </c:pt>
              </c:numCache>
            </c:numRef>
          </c:val>
          <c:extLst>
            <c:ext xmlns:c16="http://schemas.microsoft.com/office/drawing/2014/chart" uri="{C3380CC4-5D6E-409C-BE32-E72D297353CC}">
              <c16:uniqueId val="{00000004-A992-4083-8BB0-1DEE4AF20A5D}"/>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8C5A-46DF-A691-E47B67411B48}"/>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77CD-465E-88BB-A5742CA1758B}"/>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77CD-465E-88BB-A5742CA1758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満足度経年!$M$446:$S$446</c:f>
              <c:strCache>
                <c:ptCount val="7"/>
                <c:pt idx="0">
                  <c:v>R1</c:v>
                </c:pt>
                <c:pt idx="1">
                  <c:v>R2</c:v>
                </c:pt>
                <c:pt idx="2">
                  <c:v>R3</c:v>
                </c:pt>
                <c:pt idx="3">
                  <c:v>R4</c:v>
                </c:pt>
                <c:pt idx="4">
                  <c:v>R5</c:v>
                </c:pt>
                <c:pt idx="5">
                  <c:v>過去平均値</c:v>
                </c:pt>
                <c:pt idx="6">
                  <c:v>R6</c:v>
                </c:pt>
              </c:strCache>
            </c:strRef>
          </c:cat>
          <c:val>
            <c:numRef>
              <c:f>満足度経年!$M$447:$S$447</c:f>
              <c:numCache>
                <c:formatCode>0.0"%"</c:formatCode>
                <c:ptCount val="7"/>
                <c:pt idx="0">
                  <c:v>53.8</c:v>
                </c:pt>
                <c:pt idx="1">
                  <c:v>62.8</c:v>
                </c:pt>
                <c:pt idx="2">
                  <c:v>58.400000000000006</c:v>
                </c:pt>
                <c:pt idx="3">
                  <c:v>57.9</c:v>
                </c:pt>
                <c:pt idx="4">
                  <c:v>61.5</c:v>
                </c:pt>
                <c:pt idx="5">
                  <c:v>58.9</c:v>
                </c:pt>
                <c:pt idx="6">
                  <c:v>59.199999999999996</c:v>
                </c:pt>
              </c:numCache>
            </c:numRef>
          </c:val>
          <c:extLst>
            <c:ext xmlns:c16="http://schemas.microsoft.com/office/drawing/2014/chart" uri="{C3380CC4-5D6E-409C-BE32-E72D297353CC}">
              <c16:uniqueId val="{00000004-77CD-465E-88BB-A5742CA1758B}"/>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6B1D-4071-9D7B-F6B8E2FED07D}"/>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9CBD-4F58-9DC7-6BB4FD623633}"/>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9CBD-4F58-9DC7-6BB4FD62363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満足度経年!$M$459:$S$459</c:f>
              <c:strCache>
                <c:ptCount val="7"/>
                <c:pt idx="0">
                  <c:v>R1</c:v>
                </c:pt>
                <c:pt idx="1">
                  <c:v>R2</c:v>
                </c:pt>
                <c:pt idx="2">
                  <c:v>R3</c:v>
                </c:pt>
                <c:pt idx="3">
                  <c:v>R4</c:v>
                </c:pt>
                <c:pt idx="4">
                  <c:v>R5</c:v>
                </c:pt>
                <c:pt idx="5">
                  <c:v>過去平均値</c:v>
                </c:pt>
                <c:pt idx="6">
                  <c:v>R6</c:v>
                </c:pt>
              </c:strCache>
            </c:strRef>
          </c:cat>
          <c:val>
            <c:numRef>
              <c:f>満足度経年!$M$460:$S$460</c:f>
              <c:numCache>
                <c:formatCode>0.0"%"</c:formatCode>
                <c:ptCount val="7"/>
                <c:pt idx="0">
                  <c:v>49.7</c:v>
                </c:pt>
                <c:pt idx="1">
                  <c:v>53.5</c:v>
                </c:pt>
                <c:pt idx="2">
                  <c:v>51.9</c:v>
                </c:pt>
                <c:pt idx="3">
                  <c:v>51</c:v>
                </c:pt>
                <c:pt idx="4">
                  <c:v>52.2</c:v>
                </c:pt>
                <c:pt idx="5">
                  <c:v>51.7</c:v>
                </c:pt>
                <c:pt idx="6">
                  <c:v>51.2</c:v>
                </c:pt>
              </c:numCache>
            </c:numRef>
          </c:val>
          <c:extLst>
            <c:ext xmlns:c16="http://schemas.microsoft.com/office/drawing/2014/chart" uri="{C3380CC4-5D6E-409C-BE32-E72D297353CC}">
              <c16:uniqueId val="{00000004-9CBD-4F58-9DC7-6BB4FD623633}"/>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BD0E-43D5-8949-070500357AEC}"/>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088C-408A-841B-571D147700A1}"/>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088C-408A-841B-571D147700A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満足度経年!$M$472:$S$472</c:f>
              <c:strCache>
                <c:ptCount val="7"/>
                <c:pt idx="0">
                  <c:v>R1</c:v>
                </c:pt>
                <c:pt idx="1">
                  <c:v>R2</c:v>
                </c:pt>
                <c:pt idx="2">
                  <c:v>R3</c:v>
                </c:pt>
                <c:pt idx="3">
                  <c:v>R4</c:v>
                </c:pt>
                <c:pt idx="4">
                  <c:v>R5</c:v>
                </c:pt>
                <c:pt idx="5">
                  <c:v>過去平均値</c:v>
                </c:pt>
                <c:pt idx="6">
                  <c:v>R6</c:v>
                </c:pt>
              </c:strCache>
            </c:strRef>
          </c:cat>
          <c:val>
            <c:numRef>
              <c:f>満足度経年!$M$473:$S$473</c:f>
              <c:numCache>
                <c:formatCode>0.0"%"</c:formatCode>
                <c:ptCount val="7"/>
                <c:pt idx="0">
                  <c:v>49.7</c:v>
                </c:pt>
                <c:pt idx="1">
                  <c:v>58.6</c:v>
                </c:pt>
                <c:pt idx="2">
                  <c:v>54.599999999999994</c:v>
                </c:pt>
                <c:pt idx="3">
                  <c:v>56.3</c:v>
                </c:pt>
                <c:pt idx="4">
                  <c:v>54.9</c:v>
                </c:pt>
                <c:pt idx="5">
                  <c:v>54.8</c:v>
                </c:pt>
                <c:pt idx="6">
                  <c:v>55.800000000000004</c:v>
                </c:pt>
              </c:numCache>
            </c:numRef>
          </c:val>
          <c:extLst>
            <c:ext xmlns:c16="http://schemas.microsoft.com/office/drawing/2014/chart" uri="{C3380CC4-5D6E-409C-BE32-E72D297353CC}">
              <c16:uniqueId val="{00000004-088C-408A-841B-571D147700A1}"/>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B221-4FB6-BF33-50868D044A2D}"/>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AE67-49A9-A6C2-0A2DFD9047D5}"/>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AE67-49A9-A6C2-0A2DFD9047D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満足度経年!$M$485:$S$485</c:f>
              <c:strCache>
                <c:ptCount val="7"/>
                <c:pt idx="0">
                  <c:v>R1</c:v>
                </c:pt>
                <c:pt idx="1">
                  <c:v>R2</c:v>
                </c:pt>
                <c:pt idx="2">
                  <c:v>R3</c:v>
                </c:pt>
                <c:pt idx="3">
                  <c:v>R4</c:v>
                </c:pt>
                <c:pt idx="4">
                  <c:v>R5</c:v>
                </c:pt>
                <c:pt idx="5">
                  <c:v>過去平均値</c:v>
                </c:pt>
                <c:pt idx="6">
                  <c:v>R6</c:v>
                </c:pt>
              </c:strCache>
            </c:strRef>
          </c:cat>
          <c:val>
            <c:numRef>
              <c:f>満足度経年!$M$486:$S$486</c:f>
              <c:numCache>
                <c:formatCode>0.0"%"</c:formatCode>
                <c:ptCount val="7"/>
                <c:pt idx="0">
                  <c:v>78.099999999999994</c:v>
                </c:pt>
                <c:pt idx="1">
                  <c:v>81.5</c:v>
                </c:pt>
                <c:pt idx="2">
                  <c:v>76.099999999999994</c:v>
                </c:pt>
                <c:pt idx="3">
                  <c:v>77.699999999999989</c:v>
                </c:pt>
                <c:pt idx="4">
                  <c:v>75.400000000000006</c:v>
                </c:pt>
                <c:pt idx="5">
                  <c:v>77.8</c:v>
                </c:pt>
                <c:pt idx="6">
                  <c:v>76.400000000000006</c:v>
                </c:pt>
              </c:numCache>
            </c:numRef>
          </c:val>
          <c:extLst>
            <c:ext xmlns:c16="http://schemas.microsoft.com/office/drawing/2014/chart" uri="{C3380CC4-5D6E-409C-BE32-E72D297353CC}">
              <c16:uniqueId val="{00000004-AE67-49A9-A6C2-0A2DFD9047D5}"/>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4C8C-459A-BBBA-CF7FD0F90640}"/>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C510-4414-9983-2079D992BA4D}"/>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C510-4414-9983-2079D992BA4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満足度経年!$M$498:$S$498</c:f>
              <c:strCache>
                <c:ptCount val="7"/>
                <c:pt idx="0">
                  <c:v>R1</c:v>
                </c:pt>
                <c:pt idx="1">
                  <c:v>R2</c:v>
                </c:pt>
                <c:pt idx="2">
                  <c:v>R3</c:v>
                </c:pt>
                <c:pt idx="3">
                  <c:v>R4</c:v>
                </c:pt>
                <c:pt idx="4">
                  <c:v>R5</c:v>
                </c:pt>
                <c:pt idx="5">
                  <c:v>過去平均値</c:v>
                </c:pt>
                <c:pt idx="6">
                  <c:v>R6</c:v>
                </c:pt>
              </c:strCache>
            </c:strRef>
          </c:cat>
          <c:val>
            <c:numRef>
              <c:f>満足度経年!$M$499:$S$499</c:f>
              <c:numCache>
                <c:formatCode>0.0"%"</c:formatCode>
                <c:ptCount val="7"/>
                <c:pt idx="2">
                  <c:v>65</c:v>
                </c:pt>
                <c:pt idx="3">
                  <c:v>63</c:v>
                </c:pt>
                <c:pt idx="4">
                  <c:v>64.8</c:v>
                </c:pt>
                <c:pt idx="5">
                  <c:v>64.3</c:v>
                </c:pt>
                <c:pt idx="6">
                  <c:v>64.5</c:v>
                </c:pt>
              </c:numCache>
            </c:numRef>
          </c:val>
          <c:extLst>
            <c:ext xmlns:c16="http://schemas.microsoft.com/office/drawing/2014/chart" uri="{C3380CC4-5D6E-409C-BE32-E72D297353CC}">
              <c16:uniqueId val="{00000004-C510-4414-9983-2079D992BA4D}"/>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09923994314405"/>
          <c:y val="2.6246608569313115E-2"/>
          <c:w val="0.81828419958247345"/>
          <c:h val="0.88952530061907242"/>
        </c:manualLayout>
      </c:layout>
      <c:scatterChart>
        <c:scatterStyle val="lineMarker"/>
        <c:varyColors val="0"/>
        <c:ser>
          <c:idx val="0"/>
          <c:order val="0"/>
          <c:tx>
            <c:v>満足度・優先度</c:v>
          </c:tx>
          <c:spPr>
            <a:ln w="28575" cap="rnd">
              <a:noFill/>
              <a:round/>
            </a:ln>
            <a:effectLst/>
          </c:spPr>
          <c:marker>
            <c:symbol val="circle"/>
            <c:size val="5"/>
            <c:spPr>
              <a:solidFill>
                <a:schemeClr val="tx1"/>
              </a:solidFill>
              <a:ln w="9525">
                <a:solidFill>
                  <a:schemeClr val="tx1"/>
                </a:solidFill>
              </a:ln>
              <a:effectLst/>
            </c:spPr>
          </c:marker>
          <c:dLbls>
            <c:dLbl>
              <c:idx val="0"/>
              <c:layout/>
              <c:tx>
                <c:rich>
                  <a:bodyPr/>
                  <a:lstStyle/>
                  <a:p>
                    <a:fld id="{47D1B553-6581-4AF8-8296-AB4655BF61D3}" type="CELLRANGE">
                      <a:rPr lang="ja-JP" altLang="en-US"/>
                      <a:pPr/>
                      <a:t>[CELLRANGE]</a:t>
                    </a:fld>
                    <a:endParaRPr lang="ja-JP" altLang="en-US"/>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CB7B-4E6F-9801-A40CA1759369}"/>
                </c:ext>
              </c:extLst>
            </c:dLbl>
            <c:dLbl>
              <c:idx val="1"/>
              <c:layout/>
              <c:tx>
                <c:rich>
                  <a:bodyPr/>
                  <a:lstStyle/>
                  <a:p>
                    <a:fld id="{FC1B1D4B-36CD-418B-B167-FAE68F11990C}" type="CELLRANGE">
                      <a:rPr lang="ja-JP" altLang="en-US"/>
                      <a:pPr/>
                      <a:t>[CELLRANGE]</a:t>
                    </a:fld>
                    <a:endParaRPr lang="ja-JP" altLang="en-US"/>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CB7B-4E6F-9801-A40CA1759369}"/>
                </c:ext>
              </c:extLst>
            </c:dLbl>
            <c:dLbl>
              <c:idx val="2"/>
              <c:layout/>
              <c:tx>
                <c:rich>
                  <a:bodyPr/>
                  <a:lstStyle/>
                  <a:p>
                    <a:fld id="{195D681F-CAA8-4E3E-A6CE-A7EE6B5A9392}"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CB7B-4E6F-9801-A40CA1759369}"/>
                </c:ext>
              </c:extLst>
            </c:dLbl>
            <c:dLbl>
              <c:idx val="3"/>
              <c:layout>
                <c:manualLayout>
                  <c:x val="1.3481626105420451E-3"/>
                  <c:y val="1.3502106115922492E-2"/>
                </c:manualLayout>
              </c:layout>
              <c:tx>
                <c:rich>
                  <a:bodyPr/>
                  <a:lstStyle/>
                  <a:p>
                    <a:fld id="{917A4322-8597-4725-9E45-D49589459328}"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CB7B-4E6F-9801-A40CA1759369}"/>
                </c:ext>
              </c:extLst>
            </c:dLbl>
            <c:dLbl>
              <c:idx val="4"/>
              <c:layout>
                <c:manualLayout>
                  <c:x val="1.0826903474062677E-3"/>
                  <c:y val="0"/>
                </c:manualLayout>
              </c:layout>
              <c:tx>
                <c:rich>
                  <a:bodyPr/>
                  <a:lstStyle/>
                  <a:p>
                    <a:fld id="{7B9F882B-DE65-4BBE-8B3C-2C1594CE0954}"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CB7B-4E6F-9801-A40CA1759369}"/>
                </c:ext>
              </c:extLst>
            </c:dLbl>
            <c:dLbl>
              <c:idx val="5"/>
              <c:layout>
                <c:manualLayout>
                  <c:x val="2.6953022065826834E-3"/>
                  <c:y val="-1.1251755096602901E-3"/>
                </c:manualLayout>
              </c:layout>
              <c:tx>
                <c:rich>
                  <a:bodyPr/>
                  <a:lstStyle/>
                  <a:p>
                    <a:fld id="{8986646C-19F9-4E9B-AA9B-07D0EE2391C4}"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CB7B-4E6F-9801-A40CA1759369}"/>
                </c:ext>
              </c:extLst>
            </c:dLbl>
            <c:dLbl>
              <c:idx val="6"/>
              <c:layout>
                <c:manualLayout>
                  <c:x val="-0.13509303997387073"/>
                  <c:y val="-1.2598126388096105E-2"/>
                </c:manualLayout>
              </c:layout>
              <c:tx>
                <c:rich>
                  <a:bodyPr/>
                  <a:lstStyle/>
                  <a:p>
                    <a:fld id="{CD7F7449-910A-4FFF-8A86-3AA25FA9309C}"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CB7B-4E6F-9801-A40CA1759369}"/>
                </c:ext>
              </c:extLst>
            </c:dLbl>
            <c:dLbl>
              <c:idx val="7"/>
              <c:layout>
                <c:manualLayout>
                  <c:x val="-0.16761119117978171"/>
                  <c:y val="-1.1251822556229882E-3"/>
                </c:manualLayout>
              </c:layout>
              <c:tx>
                <c:rich>
                  <a:bodyPr/>
                  <a:lstStyle/>
                  <a:p>
                    <a:fld id="{CDE936EC-5D39-4692-9188-7D5E7E8F98E2}"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CB7B-4E6F-9801-A40CA1759369}"/>
                </c:ext>
              </c:extLst>
            </c:dLbl>
            <c:dLbl>
              <c:idx val="8"/>
              <c:layout>
                <c:manualLayout>
                  <c:x val="-0.15907371846140619"/>
                  <c:y val="1.0011456419032011E-3"/>
                </c:manualLayout>
              </c:layout>
              <c:tx>
                <c:rich>
                  <a:bodyPr/>
                  <a:lstStyle/>
                  <a:p>
                    <a:fld id="{E657DE97-1A20-45D0-A52A-64076898071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CB7B-4E6F-9801-A40CA1759369}"/>
                </c:ext>
              </c:extLst>
            </c:dLbl>
            <c:dLbl>
              <c:idx val="9"/>
              <c:layout>
                <c:manualLayout>
                  <c:x val="-0.11932455802138481"/>
                  <c:y val="-4.5804162742306826E-17"/>
                </c:manualLayout>
              </c:layout>
              <c:tx>
                <c:rich>
                  <a:bodyPr/>
                  <a:lstStyle/>
                  <a:p>
                    <a:fld id="{7DA324FA-1088-4ADE-9297-8BA3B6B69C9A}"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CB7B-4E6F-9801-A40CA1759369}"/>
                </c:ext>
              </c:extLst>
            </c:dLbl>
            <c:dLbl>
              <c:idx val="10"/>
              <c:layout>
                <c:manualLayout>
                  <c:x val="1.8825171851517288E-3"/>
                  <c:y val="1.0126579586941869E-2"/>
                </c:manualLayout>
              </c:layout>
              <c:tx>
                <c:rich>
                  <a:bodyPr/>
                  <a:lstStyle/>
                  <a:p>
                    <a:fld id="{A66A20CE-AD1B-4D73-9A4D-F54F7094C4B3}"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CB7B-4E6F-9801-A40CA1759369}"/>
                </c:ext>
              </c:extLst>
            </c:dLbl>
            <c:dLbl>
              <c:idx val="11"/>
              <c:layout>
                <c:manualLayout>
                  <c:x val="-5.7076949609610524E-2"/>
                  <c:y val="-1.4165846887276096E-2"/>
                </c:manualLayout>
              </c:layout>
              <c:tx>
                <c:rich>
                  <a:bodyPr/>
                  <a:lstStyle/>
                  <a:p>
                    <a:fld id="{9383EFF1-2C0A-461E-9D23-213DCFDA6D9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CB7B-4E6F-9801-A40CA1759369}"/>
                </c:ext>
              </c:extLst>
            </c:dLbl>
            <c:dLbl>
              <c:idx val="12"/>
              <c:layout>
                <c:manualLayout>
                  <c:x val="0"/>
                  <c:y val="1.125175509660125E-3"/>
                </c:manualLayout>
              </c:layout>
              <c:tx>
                <c:rich>
                  <a:bodyPr/>
                  <a:lstStyle/>
                  <a:p>
                    <a:fld id="{670A1AE1-353F-47E1-AE5A-23CF8818D928}"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CB7B-4E6F-9801-A40CA1759369}"/>
                </c:ext>
              </c:extLst>
            </c:dLbl>
            <c:dLbl>
              <c:idx val="13"/>
              <c:layout>
                <c:manualLayout>
                  <c:x val="-9.0395608896562618E-2"/>
                  <c:y val="-1.6469917973534854E-2"/>
                </c:manualLayout>
              </c:layout>
              <c:tx>
                <c:rich>
                  <a:bodyPr/>
                  <a:lstStyle/>
                  <a:p>
                    <a:fld id="{940CEB2B-C36A-4927-B1C1-6ABC9D2BF06D}"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CB7B-4E6F-9801-A40CA1759369}"/>
                </c:ext>
              </c:extLst>
            </c:dLbl>
            <c:dLbl>
              <c:idx val="14"/>
              <c:layout>
                <c:manualLayout>
                  <c:x val="-1.7799984441768028E-4"/>
                  <c:y val="2.4727057972509906E-2"/>
                </c:manualLayout>
              </c:layout>
              <c:tx>
                <c:rich>
                  <a:bodyPr rot="0" spcFirstLastPara="1" vertOverflow="ellipsis" vert="horz" wrap="square" lIns="0" tIns="0" rIns="0" bIns="0" anchor="ctr" anchorCtr="1">
                    <a:spAutoFit/>
                  </a:bodyPr>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fld id="{DAB23DE6-4430-4593-B5C6-2387D7563289}" type="CELLRANGE">
                      <a:rPr lang="en-US" altLang="ja-J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1"/>
                </c:ext>
                <c:ext xmlns:c16="http://schemas.microsoft.com/office/drawing/2014/chart" uri="{C3380CC4-5D6E-409C-BE32-E72D297353CC}">
                  <c16:uniqueId val="{0000000E-CB7B-4E6F-9801-A40CA1759369}"/>
                </c:ext>
              </c:extLst>
            </c:dLbl>
            <c:dLbl>
              <c:idx val="15"/>
              <c:layout>
                <c:manualLayout>
                  <c:x val="1.884337657011162E-5"/>
                  <c:y val="-1.0714840027177407E-3"/>
                </c:manualLayout>
              </c:layout>
              <c:tx>
                <c:rich>
                  <a:bodyPr/>
                  <a:lstStyle/>
                  <a:p>
                    <a:fld id="{491FF0ED-1CCE-46C8-B3AB-9CA76BFC803D}"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CB7B-4E6F-9801-A40CA1759369}"/>
                </c:ext>
              </c:extLst>
            </c:dLbl>
            <c:dLbl>
              <c:idx val="16"/>
              <c:layout>
                <c:manualLayout>
                  <c:x val="6.4280263688807852E-3"/>
                  <c:y val="4.5409248481985973E-3"/>
                </c:manualLayout>
              </c:layout>
              <c:tx>
                <c:rich>
                  <a:bodyPr/>
                  <a:lstStyle/>
                  <a:p>
                    <a:fld id="{DEA9A147-FDCD-4D96-B6F7-C0D23733842C}"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CB7B-4E6F-9801-A40CA1759369}"/>
                </c:ext>
              </c:extLst>
            </c:dLbl>
            <c:dLbl>
              <c:idx val="17"/>
              <c:layout>
                <c:manualLayout>
                  <c:x val="-9.6572568940307875E-4"/>
                  <c:y val="1.3475261377384929E-2"/>
                </c:manualLayout>
              </c:layout>
              <c:tx>
                <c:rich>
                  <a:bodyPr/>
                  <a:lstStyle/>
                  <a:p>
                    <a:fld id="{0F774A58-8705-4644-9559-A3C6C32EB5C2}"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CB7B-4E6F-9801-A40CA1759369}"/>
                </c:ext>
              </c:extLst>
            </c:dLbl>
            <c:dLbl>
              <c:idx val="18"/>
              <c:layout>
                <c:manualLayout>
                  <c:x val="0"/>
                  <c:y val="1.0126579586941869E-2"/>
                </c:manualLayout>
              </c:layout>
              <c:tx>
                <c:rich>
                  <a:bodyPr/>
                  <a:lstStyle/>
                  <a:p>
                    <a:fld id="{09D32E1C-8FE8-4480-9ED6-05C5316674B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CB7B-4E6F-9801-A40CA1759369}"/>
                </c:ext>
              </c:extLst>
            </c:dLbl>
            <c:dLbl>
              <c:idx val="19"/>
              <c:layout>
                <c:manualLayout>
                  <c:x val="-8.6751629726047213E-4"/>
                  <c:y val="-1.1251755096602077E-3"/>
                </c:manualLayout>
              </c:layout>
              <c:tx>
                <c:rich>
                  <a:bodyPr/>
                  <a:lstStyle/>
                  <a:p>
                    <a:fld id="{97BC207E-6424-4295-8951-4ADDFDA1BEAD}"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CB7B-4E6F-9801-A40CA1759369}"/>
                </c:ext>
              </c:extLst>
            </c:dLbl>
            <c:dLbl>
              <c:idx val="20"/>
              <c:layout>
                <c:manualLayout>
                  <c:x val="-1.0315595599715236E-4"/>
                  <c:y val="1.0011456419030636E-3"/>
                </c:manualLayout>
              </c:layout>
              <c:tx>
                <c:rich>
                  <a:bodyPr rot="0" spcFirstLastPara="1" vertOverflow="ellipsis" vert="horz" wrap="square" lIns="0" tIns="0" rIns="0" bIns="0" anchor="ctr" anchorCtr="1">
                    <a:spAutoFit/>
                  </a:bodyPr>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fld id="{4521B1AA-3898-45AB-9BAE-1152FAB3D377}" type="CELLRANGE">
                      <a:rPr lang="en-US" altLang="ja-J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1"/>
                </c:ext>
                <c:ext xmlns:c16="http://schemas.microsoft.com/office/drawing/2014/chart" uri="{C3380CC4-5D6E-409C-BE32-E72D297353CC}">
                  <c16:uniqueId val="{00000014-CB7B-4E6F-9801-A40CA1759369}"/>
                </c:ext>
              </c:extLst>
            </c:dLbl>
            <c:dLbl>
              <c:idx val="21"/>
              <c:layout>
                <c:manualLayout>
                  <c:x val="-0.16902527624584485"/>
                  <c:y val="1.3475825598330952E-5"/>
                </c:manualLayout>
              </c:layout>
              <c:tx>
                <c:rich>
                  <a:bodyPr/>
                  <a:lstStyle/>
                  <a:p>
                    <a:fld id="{57467671-E920-4280-AD25-1E42388E518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CB7B-4E6F-9801-A40CA1759369}"/>
                </c:ext>
              </c:extLst>
            </c:dLbl>
            <c:dLbl>
              <c:idx val="22"/>
              <c:layout>
                <c:manualLayout>
                  <c:x val="-0.13956241690028587"/>
                  <c:y val="7.2606174505250934E-3"/>
                </c:manualLayout>
              </c:layout>
              <c:tx>
                <c:rich>
                  <a:bodyPr/>
                  <a:lstStyle/>
                  <a:p>
                    <a:fld id="{802FA06D-4E81-4204-A18A-16DE0C4C2C47}"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CB7B-4E6F-9801-A40CA1759369}"/>
                </c:ext>
              </c:extLst>
            </c:dLbl>
            <c:dLbl>
              <c:idx val="23"/>
              <c:layout>
                <c:manualLayout>
                  <c:x val="0"/>
                  <c:y val="1.125175509660125E-3"/>
                </c:manualLayout>
              </c:layout>
              <c:tx>
                <c:rich>
                  <a:bodyPr/>
                  <a:lstStyle/>
                  <a:p>
                    <a:fld id="{33E7304E-5D77-45B9-BF5A-3CD55917B33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CB7B-4E6F-9801-A40CA1759369}"/>
                </c:ext>
              </c:extLst>
            </c:dLbl>
            <c:dLbl>
              <c:idx val="24"/>
              <c:layout>
                <c:manualLayout>
                  <c:x val="-5.0886446328098314E-2"/>
                  <c:y val="-1.6877632644903114E-2"/>
                </c:manualLayout>
              </c:layout>
              <c:tx>
                <c:rich>
                  <a:bodyPr/>
                  <a:lstStyle/>
                  <a:p>
                    <a:fld id="{D1B23523-BF22-424F-BC43-4DAB6075172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8-CB7B-4E6F-9801-A40CA1759369}"/>
                </c:ext>
              </c:extLst>
            </c:dLbl>
            <c:dLbl>
              <c:idx val="25"/>
              <c:layout>
                <c:manualLayout>
                  <c:x val="-8.6254634091534069E-2"/>
                  <c:y val="-2.3247766431088907E-2"/>
                </c:manualLayout>
              </c:layout>
              <c:tx>
                <c:rich>
                  <a:bodyPr/>
                  <a:lstStyle/>
                  <a:p>
                    <a:fld id="{46872F0B-8F48-4E1D-ADC5-4360057B8CAD}"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9-CB7B-4E6F-9801-A40CA1759369}"/>
                </c:ext>
              </c:extLst>
            </c:dLbl>
            <c:dLbl>
              <c:idx val="26"/>
              <c:layout>
                <c:manualLayout>
                  <c:x val="-0.15024097856508556"/>
                  <c:y val="-1.4764685035036655E-2"/>
                </c:manualLayout>
              </c:layout>
              <c:tx>
                <c:rich>
                  <a:bodyPr/>
                  <a:lstStyle/>
                  <a:p>
                    <a:fld id="{90BCAB5A-8BEA-4036-B579-C3DB35F8F52C}"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A-CB7B-4E6F-9801-A40CA1759369}"/>
                </c:ext>
              </c:extLst>
            </c:dLbl>
            <c:dLbl>
              <c:idx val="27"/>
              <c:layout>
                <c:manualLayout>
                  <c:x val="2.3596660749801494E-5"/>
                  <c:y val="-1.111752192362274E-3"/>
                </c:manualLayout>
              </c:layout>
              <c:tx>
                <c:rich>
                  <a:bodyPr/>
                  <a:lstStyle/>
                  <a:p>
                    <a:fld id="{0C58F150-D66B-4BE4-A6D8-84CF49FC8CDD}"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B-CB7B-4E6F-9801-A40CA1759369}"/>
                </c:ext>
              </c:extLst>
            </c:dLbl>
            <c:dLbl>
              <c:idx val="28"/>
              <c:layout>
                <c:manualLayout>
                  <c:x val="-4.2771128041432772E-2"/>
                  <c:y val="1.4627281625582699E-2"/>
                </c:manualLayout>
              </c:layout>
              <c:tx>
                <c:rich>
                  <a:bodyPr/>
                  <a:lstStyle/>
                  <a:p>
                    <a:fld id="{B49886D0-21BA-4038-94B4-F5B4AE89E402}"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C-CB7B-4E6F-9801-A40CA1759369}"/>
                </c:ext>
              </c:extLst>
            </c:dLbl>
            <c:dLbl>
              <c:idx val="29"/>
              <c:layout>
                <c:manualLayout>
                  <c:x val="6.4275538400407478E-3"/>
                  <c:y val="-1.3867313086610312E-3"/>
                </c:manualLayout>
              </c:layout>
              <c:tx>
                <c:rich>
                  <a:bodyPr/>
                  <a:lstStyle/>
                  <a:p>
                    <a:fld id="{B1ADBF4D-B1C5-4BF5-AE74-D8C68DF2C20C}"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D-CB7B-4E6F-9801-A40CA1759369}"/>
                </c:ext>
              </c:extLst>
            </c:dLbl>
            <c:dLbl>
              <c:idx val="30"/>
              <c:layout>
                <c:manualLayout>
                  <c:x val="3.3309995972896989E-3"/>
                  <c:y val="9.1823488718126428E-3"/>
                </c:manualLayout>
              </c:layout>
              <c:tx>
                <c:rich>
                  <a:bodyPr/>
                  <a:lstStyle/>
                  <a:p>
                    <a:fld id="{71046FCB-9A1E-43AD-8096-89EE6E81DCBB}"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E-CB7B-4E6F-9801-A40CA1759369}"/>
                </c:ext>
              </c:extLst>
            </c:dLbl>
            <c:dLbl>
              <c:idx val="31"/>
              <c:layout>
                <c:manualLayout>
                  <c:x val="-1.0315595599715236E-4"/>
                  <c:y val="-1.1118933210365696E-2"/>
                </c:manualLayout>
              </c:layout>
              <c:tx>
                <c:rich>
                  <a:bodyPr/>
                  <a:lstStyle/>
                  <a:p>
                    <a:fld id="{3BD0EFB2-F7D5-489D-A83F-2DCB02528BF9}"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F-CB7B-4E6F-9801-A40CA1759369}"/>
                </c:ext>
              </c:extLst>
            </c:dLbl>
            <c:dLbl>
              <c:idx val="32"/>
              <c:layout>
                <c:manualLayout>
                  <c:x val="-2.0041728593732459E-4"/>
                  <c:y val="-1.7497818539253949E-2"/>
                </c:manualLayout>
              </c:layout>
              <c:tx>
                <c:rich>
                  <a:bodyPr/>
                  <a:lstStyle/>
                  <a:p>
                    <a:fld id="{C9959E49-39A5-478F-A2F1-B4C47AE38361}"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0-CB7B-4E6F-9801-A40CA1759369}"/>
                </c:ext>
              </c:extLst>
            </c:dLbl>
            <c:dLbl>
              <c:idx val="33"/>
              <c:layout>
                <c:manualLayout>
                  <c:x val="-7.939637494943354E-17"/>
                  <c:y val="1.4627281625582782E-2"/>
                </c:manualLayout>
              </c:layout>
              <c:tx>
                <c:rich>
                  <a:bodyPr/>
                  <a:lstStyle/>
                  <a:p>
                    <a:fld id="{C421B82B-E3BC-406F-9369-672DF9DCEBCE}"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1-CB7B-4E6F-9801-A40CA1759369}"/>
                </c:ext>
              </c:extLst>
            </c:dLbl>
            <c:dLbl>
              <c:idx val="34"/>
              <c:layout>
                <c:manualLayout>
                  <c:x val="1.3575402434722965E-3"/>
                  <c:y val="2.2503510193204153E-3"/>
                </c:manualLayout>
              </c:layout>
              <c:tx>
                <c:rich>
                  <a:bodyPr/>
                  <a:lstStyle/>
                  <a:p>
                    <a:fld id="{EBBB2C8C-5431-4F50-A2B1-E992A0A9803C}"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2-CB7B-4E6F-9801-A40CA1759369}"/>
                </c:ext>
              </c:extLst>
            </c:dLbl>
            <c:dLbl>
              <c:idx val="35"/>
              <c:layout>
                <c:manualLayout>
                  <c:x val="5.3162653593901387E-4"/>
                  <c:y val="-5.6258775483010379E-3"/>
                </c:manualLayout>
              </c:layout>
              <c:tx>
                <c:rich>
                  <a:bodyPr/>
                  <a:lstStyle/>
                  <a:p>
                    <a:fld id="{C1BFB98E-9513-4740-A1F3-B3A5A54ABBF3}"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3-CB7B-4E6F-9801-A40CA1759369}"/>
                </c:ext>
              </c:extLst>
            </c:dLbl>
            <c:dLbl>
              <c:idx val="36"/>
              <c:layout>
                <c:manualLayout>
                  <c:x val="1.082690347406347E-3"/>
                  <c:y val="1.1251755096602077E-3"/>
                </c:manualLayout>
              </c:layout>
              <c:tx>
                <c:rich>
                  <a:bodyPr/>
                  <a:lstStyle/>
                  <a:p>
                    <a:fld id="{05AC4FF9-E0AE-4084-8A99-88D2202A54E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4-CB7B-4E6F-9801-A40CA1759369}"/>
                </c:ext>
              </c:extLst>
            </c:dLbl>
            <c:dLbl>
              <c:idx val="37"/>
              <c:layout>
                <c:manualLayout>
                  <c:x val="1.0826903474062677E-3"/>
                  <c:y val="-1.1251755096602077E-3"/>
                </c:manualLayout>
              </c:layout>
              <c:tx>
                <c:rich>
                  <a:bodyPr/>
                  <a:lstStyle/>
                  <a:p>
                    <a:fld id="{EA9B97D7-121D-4CEC-9B63-16496AFBD4A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5-CB7B-4E6F-9801-A40CA1759369}"/>
                </c:ext>
              </c:extLst>
            </c:dLbl>
            <c:dLbl>
              <c:idx val="38"/>
              <c:layout>
                <c:manualLayout>
                  <c:x val="-0.1722744655784651"/>
                  <c:y val="2.2503645112459765E-3"/>
                </c:manualLayout>
              </c:layout>
              <c:tx>
                <c:rich>
                  <a:bodyPr/>
                  <a:lstStyle/>
                  <a:p>
                    <a:fld id="{967E2EB0-91DC-47D8-97DC-1A78F36E280F}"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6-CB7B-4E6F-9801-A40CA1759369}"/>
                </c:ext>
              </c:extLst>
            </c:dLbl>
            <c:dLbl>
              <c:idx val="39"/>
              <c:layout>
                <c:manualLayout>
                  <c:x val="2.7532730283334156E-3"/>
                  <c:y val="0"/>
                </c:manualLayout>
              </c:layout>
              <c:tx>
                <c:rich>
                  <a:bodyPr/>
                  <a:lstStyle/>
                  <a:p>
                    <a:fld id="{CD41A8D7-6AA0-47B2-A2A2-1BB3A1C44504}"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7-CB7B-4E6F-9801-A40CA1759369}"/>
                </c:ext>
              </c:extLst>
            </c:dLbl>
            <c:dLbl>
              <c:idx val="40"/>
              <c:layout>
                <c:manualLayout>
                  <c:x val="2.3596660749959598E-5"/>
                  <c:y val="2.6874639610645122E-5"/>
                </c:manualLayout>
              </c:layout>
              <c:tx>
                <c:rich>
                  <a:bodyPr/>
                  <a:lstStyle/>
                  <a:p>
                    <a:fld id="{6072FB33-275F-4406-81D9-3E2CAE33644B}"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8-CB7B-4E6F-9801-A40CA1759369}"/>
                </c:ext>
              </c:extLst>
            </c:dLbl>
            <c:dLbl>
              <c:idx val="41"/>
              <c:layout>
                <c:manualLayout>
                  <c:x val="1.0822640913639818E-3"/>
                  <c:y val="0"/>
                </c:manualLayout>
              </c:layout>
              <c:tx>
                <c:rich>
                  <a:bodyPr/>
                  <a:lstStyle/>
                  <a:p>
                    <a:fld id="{155044B4-3A9D-47CB-A232-06A48407991A}"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9-CB7B-4E6F-9801-A40CA1759369}"/>
                </c:ext>
              </c:extLst>
            </c:dLbl>
            <c:dLbl>
              <c:idx val="42"/>
              <c:layout>
                <c:manualLayout>
                  <c:x val="-3.3701184793043779E-2"/>
                  <c:y val="1.5752453215031978E-2"/>
                </c:manualLayout>
              </c:layout>
              <c:tx>
                <c:rich>
                  <a:bodyPr/>
                  <a:lstStyle/>
                  <a:p>
                    <a:fld id="{8F7B4887-12A8-421A-AB62-D0CED619871E}"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A-CB7B-4E6F-9801-A40CA1759369}"/>
                </c:ext>
              </c:extLst>
            </c:dLbl>
            <c:dLbl>
              <c:idx val="43"/>
              <c:layout>
                <c:manualLayout>
                  <c:x val="4.7229169485284747E-4"/>
                  <c:y val="-9.0147821483020311E-3"/>
                </c:manualLayout>
              </c:layout>
              <c:tx>
                <c:rich>
                  <a:bodyPr/>
                  <a:lstStyle/>
                  <a:p>
                    <a:fld id="{92146C18-F88D-450F-8E62-BC2086985FEE}"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B-CB7B-4E6F-9801-A40CA1759369}"/>
                </c:ext>
              </c:extLst>
            </c:dLbl>
            <c:dLbl>
              <c:idx val="44"/>
              <c:layout>
                <c:manualLayout>
                  <c:x val="-0.18951392466971562"/>
                  <c:y val="-2.4984377386857342E-3"/>
                </c:manualLayout>
              </c:layout>
              <c:tx>
                <c:rich>
                  <a:bodyPr/>
                  <a:lstStyle/>
                  <a:p>
                    <a:fld id="{D0B7CA35-C8E6-4C8A-A817-DEEA21B5322B}"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C-CB7B-4E6F-9801-A40CA1759369}"/>
                </c:ext>
              </c:extLst>
            </c:dLbl>
            <c:dLbl>
              <c:idx val="45"/>
              <c:layout>
                <c:manualLayout>
                  <c:x val="-2.7883367499844655E-4"/>
                  <c:y val="-3.9992610919569682E-2"/>
                </c:manualLayout>
              </c:layout>
              <c:tx>
                <c:rich>
                  <a:bodyPr rot="0" spcFirstLastPara="1" vertOverflow="ellipsis" vert="horz" wrap="square" lIns="0" tIns="0" rIns="0" bIns="0" anchor="ctr" anchorCtr="1">
                    <a:spAutoFit/>
                  </a:bodyPr>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fld id="{1974A750-DC03-4643-A0DE-268E84A64786}" type="CELLRANGE">
                      <a:rPr lang="ja-JP" altLang="en-US"/>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t>[CELLRANGE]</a:t>
                    </a:fld>
                    <a:endParaRPr lang="ja-JP" alt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1"/>
                </c:ext>
                <c:ext xmlns:c16="http://schemas.microsoft.com/office/drawing/2014/chart" uri="{C3380CC4-5D6E-409C-BE32-E72D297353CC}">
                  <c16:uniqueId val="{0000002D-CB7B-4E6F-9801-A40CA1759369}"/>
                </c:ext>
              </c:extLst>
            </c:dLbl>
            <c:dLbl>
              <c:idx val="46"/>
              <c:layout>
                <c:manualLayout>
                  <c:x val="-2.1211722553527001E-4"/>
                  <c:y val="-1.5812651793617634E-2"/>
                </c:manualLayout>
              </c:layout>
              <c:tx>
                <c:rich>
                  <a:bodyPr/>
                  <a:lstStyle/>
                  <a:p>
                    <a:fld id="{26D801F8-4491-4664-A63F-AE32AA268FB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E-CB7B-4E6F-9801-A40CA1759369}"/>
                </c:ext>
              </c:extLst>
            </c:dLbl>
            <c:dLbl>
              <c:idx val="47"/>
              <c:layout>
                <c:manualLayout>
                  <c:x val="-0.19677020934585818"/>
                  <c:y val="-2.3744011249659473E-3"/>
                </c:manualLayout>
              </c:layout>
              <c:tx>
                <c:rich>
                  <a:bodyPr/>
                  <a:lstStyle/>
                  <a:p>
                    <a:fld id="{EF3F5578-2962-4323-B6AB-3DE13743DAE3}"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F-CB7B-4E6F-9801-A40CA1759369}"/>
                </c:ext>
              </c:extLst>
            </c:dLbl>
            <c:dLbl>
              <c:idx val="48"/>
              <c:layout>
                <c:manualLayout>
                  <c:x val="-0.20515415384920421"/>
                  <c:y val="5.6259112781151706E-3"/>
                </c:manualLayout>
              </c:layout>
              <c:tx>
                <c:rich>
                  <a:bodyPr/>
                  <a:lstStyle/>
                  <a:p>
                    <a:fld id="{8D0DE4FC-6B35-4CDD-A4E7-E8C7CE99A07A}" type="CELLRANGE">
                      <a:rPr lang="ja-JP" altLang="en-US"/>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6-CB7B-4E6F-9801-A40CA1759369}"/>
                </c:ext>
              </c:extLst>
            </c:dLbl>
            <c:dLbl>
              <c:idx val="49"/>
              <c:layout>
                <c:manualLayout>
                  <c:x val="-0.18785226530925936"/>
                  <c:y val="6.7510935337382052E-3"/>
                </c:manualLayout>
              </c:layout>
              <c:tx>
                <c:rich>
                  <a:bodyPr/>
                  <a:lstStyle/>
                  <a:p>
                    <a:fld id="{9562E75C-4B43-4E85-8011-6369DF7176AA}"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7-CB7B-4E6F-9801-A40CA1759369}"/>
                </c:ext>
              </c:extLst>
            </c:dLbl>
            <c:dLbl>
              <c:idx val="50"/>
              <c:layout>
                <c:manualLayout>
                  <c:x val="-9.2622080608296908E-2"/>
                  <c:y val="1.4600417671902599E-2"/>
                </c:manualLayout>
              </c:layout>
              <c:tx>
                <c:rich>
                  <a:bodyPr/>
                  <a:lstStyle/>
                  <a:p>
                    <a:fld id="{C7DB9585-6CE5-4F23-A621-F28C4F3D0FA5}"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8-CB7B-4E6F-9801-A40CA1759369}"/>
                </c:ext>
              </c:extLst>
            </c:dLbl>
            <c:dLbl>
              <c:idx val="51"/>
              <c:layout>
                <c:manualLayout>
                  <c:x val="-0.18543162818770884"/>
                  <c:y val="1.2492188693428213E-3"/>
                </c:manualLayout>
              </c:layout>
              <c:tx>
                <c:rich>
                  <a:bodyPr/>
                  <a:lstStyle/>
                  <a:p>
                    <a:fld id="{DE56932D-85FF-4C39-9CBE-E4D3C914A3C0}"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9-CB7B-4E6F-9801-A40CA1759369}"/>
                </c:ext>
              </c:extLst>
            </c:dLbl>
            <c:spPr>
              <a:solidFill>
                <a:schemeClr val="bg1"/>
              </a:solidFill>
              <a:ln>
                <a:noFill/>
              </a:ln>
              <a:effectLst/>
            </c:spPr>
            <c:txPr>
              <a:bodyPr rot="0" spcFirstLastPara="1" vertOverflow="ellipsis" vert="horz" wrap="square" lIns="0" tIns="0" rIns="0" bIns="0" anchor="ctr" anchorCtr="1">
                <a:spAutoFit/>
              </a:bodyPr>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l"/>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DataLabelsRange val="1"/>
                <c15:showLeaderLines val="1"/>
                <c15:leaderLines>
                  <c:spPr>
                    <a:ln w="9525" cap="flat" cmpd="sng" algn="ctr">
                      <a:solidFill>
                        <a:schemeClr val="tx1">
                          <a:lumMod val="35000"/>
                          <a:lumOff val="65000"/>
                        </a:schemeClr>
                      </a:solidFill>
                      <a:round/>
                    </a:ln>
                    <a:effectLst/>
                  </c:spPr>
                </c15:leaderLines>
              </c:ext>
            </c:extLst>
          </c:dLbls>
          <c:xVal>
            <c:numRef>
              <c:f>スコア散布図!$U$3:$U$54</c:f>
              <c:numCache>
                <c:formatCode>0.00</c:formatCode>
                <c:ptCount val="52"/>
                <c:pt idx="0">
                  <c:v>0.54609929078014197</c:v>
                </c:pt>
                <c:pt idx="1">
                  <c:v>0.51200000000000001</c:v>
                </c:pt>
                <c:pt idx="2">
                  <c:v>0.70462633451957302</c:v>
                </c:pt>
                <c:pt idx="3">
                  <c:v>0.33570159857904103</c:v>
                </c:pt>
                <c:pt idx="4">
                  <c:v>0.66471734892787504</c:v>
                </c:pt>
                <c:pt idx="5">
                  <c:v>0.65909090909090895</c:v>
                </c:pt>
                <c:pt idx="6">
                  <c:v>0.64780487804878095</c:v>
                </c:pt>
                <c:pt idx="7">
                  <c:v>0.62143559488692202</c:v>
                </c:pt>
                <c:pt idx="8">
                  <c:v>0.48727984344422698</c:v>
                </c:pt>
                <c:pt idx="9">
                  <c:v>0.56807935076645599</c:v>
                </c:pt>
                <c:pt idx="10">
                  <c:v>0.66479925303454701</c:v>
                </c:pt>
                <c:pt idx="11">
                  <c:v>0.59560229445506696</c:v>
                </c:pt>
                <c:pt idx="12">
                  <c:v>0.81706244503078296</c:v>
                </c:pt>
                <c:pt idx="13">
                  <c:v>0.62355040142729701</c:v>
                </c:pt>
                <c:pt idx="14">
                  <c:v>0.650142993326978</c:v>
                </c:pt>
                <c:pt idx="15">
                  <c:v>0.93907745865970405</c:v>
                </c:pt>
                <c:pt idx="16">
                  <c:v>0.857657657657658</c:v>
                </c:pt>
                <c:pt idx="17">
                  <c:v>0.84072398190045206</c:v>
                </c:pt>
                <c:pt idx="18">
                  <c:v>0.71647164716471601</c:v>
                </c:pt>
                <c:pt idx="19">
                  <c:v>0.66361974405850099</c:v>
                </c:pt>
                <c:pt idx="20">
                  <c:v>0.699438202247191</c:v>
                </c:pt>
                <c:pt idx="21">
                  <c:v>0.62242990654205599</c:v>
                </c:pt>
                <c:pt idx="22">
                  <c:v>0.60548722800378396</c:v>
                </c:pt>
                <c:pt idx="23">
                  <c:v>0.69577464788732402</c:v>
                </c:pt>
                <c:pt idx="24">
                  <c:v>1.06637931034483</c:v>
                </c:pt>
                <c:pt idx="25">
                  <c:v>0.59634703196347005</c:v>
                </c:pt>
                <c:pt idx="26">
                  <c:v>0.59146919431279599</c:v>
                </c:pt>
                <c:pt idx="27">
                  <c:v>0.909821428571429</c:v>
                </c:pt>
                <c:pt idx="28">
                  <c:v>1.1267482517482501</c:v>
                </c:pt>
                <c:pt idx="29">
                  <c:v>0.95267857142857104</c:v>
                </c:pt>
                <c:pt idx="30">
                  <c:v>0.91134751773049605</c:v>
                </c:pt>
                <c:pt idx="31">
                  <c:v>0.92391304347826098</c:v>
                </c:pt>
                <c:pt idx="32">
                  <c:v>0.67361111111111105</c:v>
                </c:pt>
                <c:pt idx="33">
                  <c:v>0.73083623693379796</c:v>
                </c:pt>
                <c:pt idx="34">
                  <c:v>0.25831873905429098</c:v>
                </c:pt>
                <c:pt idx="35">
                  <c:v>2.2628372497824199E-2</c:v>
                </c:pt>
                <c:pt idx="36">
                  <c:v>0.14685314685314699</c:v>
                </c:pt>
                <c:pt idx="37">
                  <c:v>0.70979020979021001</c:v>
                </c:pt>
                <c:pt idx="38">
                  <c:v>0.49626865671641801</c:v>
                </c:pt>
                <c:pt idx="39">
                  <c:v>0.41269841269841301</c:v>
                </c:pt>
                <c:pt idx="40">
                  <c:v>0.80786026200873395</c:v>
                </c:pt>
                <c:pt idx="41">
                  <c:v>0.69715808170515103</c:v>
                </c:pt>
                <c:pt idx="42">
                  <c:v>0.69209302325581401</c:v>
                </c:pt>
                <c:pt idx="43">
                  <c:v>0.69469835466179197</c:v>
                </c:pt>
                <c:pt idx="44">
                  <c:v>0.487108655616943</c:v>
                </c:pt>
                <c:pt idx="45">
                  <c:v>0.65973534971644598</c:v>
                </c:pt>
                <c:pt idx="46">
                  <c:v>0.86642920747996399</c:v>
                </c:pt>
                <c:pt idx="47">
                  <c:v>0.59981255857544502</c:v>
                </c:pt>
                <c:pt idx="48">
                  <c:v>0.47080979284369101</c:v>
                </c:pt>
                <c:pt idx="49">
                  <c:v>0.548418024928092</c:v>
                </c:pt>
                <c:pt idx="50">
                  <c:v>0.55888030888030904</c:v>
                </c:pt>
                <c:pt idx="51">
                  <c:v>0.49089165867689399</c:v>
                </c:pt>
              </c:numCache>
            </c:numRef>
          </c:xVal>
          <c:yVal>
            <c:numRef>
              <c:f>スコア散布図!$V$3:$V$54</c:f>
              <c:numCache>
                <c:formatCode>0.00</c:formatCode>
                <c:ptCount val="52"/>
                <c:pt idx="0">
                  <c:v>0.69426152398871099</c:v>
                </c:pt>
                <c:pt idx="1">
                  <c:v>0.61473087818696903</c:v>
                </c:pt>
                <c:pt idx="2">
                  <c:v>0.165085388994307</c:v>
                </c:pt>
                <c:pt idx="3">
                  <c:v>0.79662605435801304</c:v>
                </c:pt>
                <c:pt idx="4">
                  <c:v>0.44820717131474103</c:v>
                </c:pt>
                <c:pt idx="5">
                  <c:v>0.21464393179538599</c:v>
                </c:pt>
                <c:pt idx="6">
                  <c:v>0.41533864541832699</c:v>
                </c:pt>
                <c:pt idx="7">
                  <c:v>0.185332011892963</c:v>
                </c:pt>
                <c:pt idx="8">
                  <c:v>0.40649606299212598</c:v>
                </c:pt>
                <c:pt idx="9">
                  <c:v>0.23722275795564099</c:v>
                </c:pt>
                <c:pt idx="10">
                  <c:v>0.14508276533593001</c:v>
                </c:pt>
                <c:pt idx="11">
                  <c:v>-0.15239043824701201</c:v>
                </c:pt>
                <c:pt idx="12">
                  <c:v>-8.6042065009560194E-3</c:v>
                </c:pt>
                <c:pt idx="13">
                  <c:v>0.25263157894736799</c:v>
                </c:pt>
                <c:pt idx="14">
                  <c:v>-0.41641641641641602</c:v>
                </c:pt>
                <c:pt idx="15">
                  <c:v>-0.344106463878327</c:v>
                </c:pt>
                <c:pt idx="16">
                  <c:v>-0.551158301158301</c:v>
                </c:pt>
                <c:pt idx="17">
                  <c:v>-0.56782945736434098</c:v>
                </c:pt>
                <c:pt idx="18">
                  <c:v>-0.60503388189738605</c:v>
                </c:pt>
                <c:pt idx="19">
                  <c:v>-0.48780487804877998</c:v>
                </c:pt>
                <c:pt idx="20">
                  <c:v>-0.42800788954635099</c:v>
                </c:pt>
                <c:pt idx="21">
                  <c:v>-0.29117647058823498</c:v>
                </c:pt>
                <c:pt idx="22">
                  <c:v>-0.40197044334975401</c:v>
                </c:pt>
                <c:pt idx="23">
                  <c:v>-0.38981390793339898</c:v>
                </c:pt>
                <c:pt idx="24">
                  <c:v>-0.108108108108108</c:v>
                </c:pt>
                <c:pt idx="25">
                  <c:v>-8.9832181638696898E-2</c:v>
                </c:pt>
                <c:pt idx="26">
                  <c:v>-0.19380619380619399</c:v>
                </c:pt>
                <c:pt idx="27">
                  <c:v>-0.29855072463768101</c:v>
                </c:pt>
                <c:pt idx="28">
                  <c:v>-0.54198473282442705</c:v>
                </c:pt>
                <c:pt idx="29">
                  <c:v>-0.49517374517374502</c:v>
                </c:pt>
                <c:pt idx="30">
                  <c:v>-0.51249999999999996</c:v>
                </c:pt>
                <c:pt idx="31">
                  <c:v>-0.41245136186770398</c:v>
                </c:pt>
                <c:pt idx="32">
                  <c:v>-1.2500000000000001E-2</c:v>
                </c:pt>
                <c:pt idx="33">
                  <c:v>-0.156429942418426</c:v>
                </c:pt>
                <c:pt idx="34">
                  <c:v>0.31614135625596901</c:v>
                </c:pt>
                <c:pt idx="35">
                  <c:v>0.39077212806026401</c:v>
                </c:pt>
                <c:pt idx="36">
                  <c:v>0.36911487758945399</c:v>
                </c:pt>
                <c:pt idx="37">
                  <c:v>-6.4053537284894796E-2</c:v>
                </c:pt>
                <c:pt idx="38">
                  <c:v>-0.19567354965585099</c:v>
                </c:pt>
                <c:pt idx="39">
                  <c:v>3.8204393505253099E-3</c:v>
                </c:pt>
                <c:pt idx="40">
                  <c:v>-0.14555765595463099</c:v>
                </c:pt>
                <c:pt idx="41">
                  <c:v>-0.26095238095238099</c:v>
                </c:pt>
                <c:pt idx="42">
                  <c:v>-0.55555555555555602</c:v>
                </c:pt>
                <c:pt idx="43">
                  <c:v>-0.54011741682974601</c:v>
                </c:pt>
                <c:pt idx="44">
                  <c:v>-0.38029556650246299</c:v>
                </c:pt>
                <c:pt idx="45">
                  <c:v>-0.39249492900608501</c:v>
                </c:pt>
                <c:pt idx="46">
                  <c:v>-0.48917322834645699</c:v>
                </c:pt>
                <c:pt idx="47">
                  <c:v>-0.33466135458167301</c:v>
                </c:pt>
                <c:pt idx="48">
                  <c:v>-0.120758483033932</c:v>
                </c:pt>
                <c:pt idx="49">
                  <c:v>-0.21871820956256399</c:v>
                </c:pt>
                <c:pt idx="50">
                  <c:v>-0.23571428571428599</c:v>
                </c:pt>
                <c:pt idx="51">
                  <c:v>-7.6219512195121894E-2</c:v>
                </c:pt>
              </c:numCache>
            </c:numRef>
          </c:yVal>
          <c:smooth val="0"/>
          <c:extLst>
            <c:ext xmlns:c15="http://schemas.microsoft.com/office/drawing/2012/chart" uri="{02D57815-91ED-43cb-92C2-25804820EDAC}">
              <c15:datalabelsRange>
                <c15:f>スコア散布図!$T$3:$T$54</c15:f>
                <c15:dlblRangeCache>
                  <c:ptCount val="52"/>
                  <c:pt idx="0">
                    <c:v>1.地震対策</c:v>
                  </c:pt>
                  <c:pt idx="1">
                    <c:v>2.風水害対策</c:v>
                  </c:pt>
                  <c:pt idx="2">
                    <c:v>3.消防対策</c:v>
                  </c:pt>
                  <c:pt idx="3">
                    <c:v>4.防犯対策</c:v>
                  </c:pt>
                  <c:pt idx="4">
                    <c:v>5.子育て支援サービス</c:v>
                  </c:pt>
                  <c:pt idx="5">
                    <c:v>6.ひとり親家庭への支援</c:v>
                  </c:pt>
                  <c:pt idx="6">
                    <c:v>7.小・中学校の教育</c:v>
                  </c:pt>
                  <c:pt idx="7">
                    <c:v>8.青少年の健全育成対策</c:v>
                  </c:pt>
                  <c:pt idx="8">
                    <c:v>9.子ども・若者への支援</c:v>
                  </c:pt>
                  <c:pt idx="9">
                    <c:v>10.高齢者の福祉</c:v>
                  </c:pt>
                  <c:pt idx="10">
                    <c:v>11.障害者の福祉</c:v>
                  </c:pt>
                  <c:pt idx="11">
                    <c:v>12.雇用・就職</c:v>
                  </c:pt>
                  <c:pt idx="12">
                    <c:v>13.保健サービス</c:v>
                  </c:pt>
                  <c:pt idx="13">
                    <c:v>14.医療体制</c:v>
                  </c:pt>
                  <c:pt idx="14">
                    <c:v>15.共生社会</c:v>
                  </c:pt>
                  <c:pt idx="15">
                    <c:v>16.図書館</c:v>
                  </c:pt>
                  <c:pt idx="16">
                    <c:v>17.生涯学習</c:v>
                  </c:pt>
                  <c:pt idx="17">
                    <c:v>18.スポーツ振興</c:v>
                  </c:pt>
                  <c:pt idx="18">
                    <c:v>19.公民館</c:v>
                  </c:pt>
                  <c:pt idx="19">
                    <c:v>20.地域コミュニティ</c:v>
                  </c:pt>
                  <c:pt idx="20">
                    <c:v>21.人権に関する啓発・相談</c:v>
                  </c:pt>
                  <c:pt idx="21">
                    <c:v>22.女性の社会参加・参画</c:v>
                  </c:pt>
                  <c:pt idx="22">
                    <c:v>23.多様な性の理解</c:v>
                  </c:pt>
                  <c:pt idx="23">
                    <c:v>24.平和・国際交流</c:v>
                  </c:pt>
                  <c:pt idx="24">
                    <c:v>25.日常の買い物</c:v>
                  </c:pt>
                  <c:pt idx="25">
                    <c:v>26.市内工業・商業</c:v>
                  </c:pt>
                  <c:pt idx="26">
                    <c:v>27.市内中小企業支援</c:v>
                  </c:pt>
                  <c:pt idx="27">
                    <c:v>28.観光振興</c:v>
                  </c:pt>
                  <c:pt idx="28">
                    <c:v>29.調布花火</c:v>
                  </c:pt>
                  <c:pt idx="29">
                    <c:v>30.「映画のまち調布」</c:v>
                  </c:pt>
                  <c:pt idx="30">
                    <c:v>31.文化芸術活動</c:v>
                  </c:pt>
                  <c:pt idx="31">
                    <c:v>32.歴史・文化財</c:v>
                  </c:pt>
                  <c:pt idx="32">
                    <c:v>33.街並み・景観</c:v>
                  </c:pt>
                  <c:pt idx="33">
                    <c:v>34.中心市街地</c:v>
                  </c:pt>
                  <c:pt idx="34">
                    <c:v>35.居住環境</c:v>
                  </c:pt>
                  <c:pt idx="35">
                    <c:v>36.道路整備</c:v>
                  </c:pt>
                  <c:pt idx="36">
                    <c:v>37.既設道路の維持管理</c:v>
                  </c:pt>
                  <c:pt idx="37">
                    <c:v>38.自然環境</c:v>
                  </c:pt>
                  <c:pt idx="38">
                    <c:v>39.ゼロカーボンシティ</c:v>
                  </c:pt>
                  <c:pt idx="39">
                    <c:v>40.公園や遊び場</c:v>
                  </c:pt>
                  <c:pt idx="40">
                    <c:v>41.ごみ処理</c:v>
                  </c:pt>
                  <c:pt idx="41">
                    <c:v>42.生活環境対策</c:v>
                  </c:pt>
                  <c:pt idx="42">
                    <c:v>43.市民参加と協働</c:v>
                  </c:pt>
                  <c:pt idx="43">
                    <c:v>44.市政情報の発信</c:v>
                  </c:pt>
                  <c:pt idx="44">
                    <c:v>45.ホームページの見やすさ</c:v>
                  </c:pt>
                  <c:pt idx="45">
                    <c:v>46.簡素で効率的な組織づくり</c:v>
                  </c:pt>
                  <c:pt idx="46">
                    <c:v>47.職員の対応</c:v>
                  </c:pt>
                  <c:pt idx="47">
                    <c:v>48.職員数見直し・給与適正化</c:v>
                  </c:pt>
                  <c:pt idx="48">
                    <c:v>49.行政サービスのデジタル化</c:v>
                  </c:pt>
                  <c:pt idx="49">
                    <c:v>50.公共施設等マネジメント</c:v>
                  </c:pt>
                  <c:pt idx="50">
                    <c:v>51.行政評価</c:v>
                  </c:pt>
                  <c:pt idx="51">
                    <c:v>52.支出の節減，収入の確保</c:v>
                  </c:pt>
                </c15:dlblRangeCache>
              </c15:datalabelsRange>
            </c:ext>
            <c:ext xmlns:c16="http://schemas.microsoft.com/office/drawing/2014/chart" uri="{C3380CC4-5D6E-409C-BE32-E72D297353CC}">
              <c16:uniqueId val="{00000030-CB7B-4E6F-9801-A40CA1759369}"/>
            </c:ext>
          </c:extLst>
        </c:ser>
        <c:ser>
          <c:idx val="1"/>
          <c:order val="1"/>
          <c:tx>
            <c:v>満足度平均</c:v>
          </c:tx>
          <c:spPr>
            <a:ln w="25400" cap="rnd">
              <a:noFill/>
              <a:round/>
            </a:ln>
            <a:effectLst/>
          </c:spPr>
          <c:marker>
            <c:symbol val="none"/>
          </c:marker>
          <c:dPt>
            <c:idx val="1"/>
            <c:bubble3D val="0"/>
            <c:spPr>
              <a:ln w="9525" cap="rnd">
                <a:solidFill>
                  <a:schemeClr val="tx1"/>
                </a:solidFill>
                <a:prstDash val="sysDash"/>
                <a:round/>
              </a:ln>
              <a:effectLst/>
            </c:spPr>
            <c:extLst>
              <c:ext xmlns:c16="http://schemas.microsoft.com/office/drawing/2014/chart" uri="{C3380CC4-5D6E-409C-BE32-E72D297353CC}">
                <c16:uniqueId val="{00000032-CB7B-4E6F-9801-A40CA1759369}"/>
              </c:ext>
            </c:extLst>
          </c:dPt>
          <c:xVal>
            <c:numRef>
              <c:f>スコア散布図!$U$60:$U$61</c:f>
              <c:numCache>
                <c:formatCode>0.00_ </c:formatCode>
                <c:ptCount val="2"/>
                <c:pt idx="0">
                  <c:v>0.65</c:v>
                </c:pt>
                <c:pt idx="1">
                  <c:v>0.65</c:v>
                </c:pt>
              </c:numCache>
            </c:numRef>
          </c:xVal>
          <c:yVal>
            <c:numRef>
              <c:f>スコア散布図!$V$60:$V$61</c:f>
              <c:numCache>
                <c:formatCode>0.00_ </c:formatCode>
                <c:ptCount val="2"/>
                <c:pt idx="0">
                  <c:v>-1</c:v>
                </c:pt>
                <c:pt idx="1">
                  <c:v>1</c:v>
                </c:pt>
              </c:numCache>
            </c:numRef>
          </c:yVal>
          <c:smooth val="0"/>
          <c:extLst>
            <c:ext xmlns:c16="http://schemas.microsoft.com/office/drawing/2014/chart" uri="{C3380CC4-5D6E-409C-BE32-E72D297353CC}">
              <c16:uniqueId val="{00000033-CB7B-4E6F-9801-A40CA1759369}"/>
            </c:ext>
          </c:extLst>
        </c:ser>
        <c:ser>
          <c:idx val="2"/>
          <c:order val="2"/>
          <c:tx>
            <c:v>優先度平均</c:v>
          </c:tx>
          <c:spPr>
            <a:ln w="9525" cap="rnd">
              <a:solidFill>
                <a:schemeClr val="tx1"/>
              </a:solidFill>
              <a:prstDash val="sysDash"/>
              <a:round/>
            </a:ln>
            <a:effectLst/>
          </c:spPr>
          <c:marker>
            <c:symbol val="none"/>
          </c:marker>
          <c:xVal>
            <c:numRef>
              <c:f>スコア散布図!$U$62:$U$63</c:f>
              <c:numCache>
                <c:formatCode>0.00_ </c:formatCode>
                <c:ptCount val="2"/>
                <c:pt idx="0">
                  <c:v>0</c:v>
                </c:pt>
                <c:pt idx="1">
                  <c:v>1.2</c:v>
                </c:pt>
              </c:numCache>
            </c:numRef>
          </c:xVal>
          <c:yVal>
            <c:numRef>
              <c:f>スコア散布図!$V$62:$V$63</c:f>
              <c:numCache>
                <c:formatCode>0.00_ </c:formatCode>
                <c:ptCount val="2"/>
                <c:pt idx="0">
                  <c:v>-0.11</c:v>
                </c:pt>
                <c:pt idx="1">
                  <c:v>-0.11</c:v>
                </c:pt>
              </c:numCache>
            </c:numRef>
          </c:yVal>
          <c:smooth val="0"/>
          <c:extLst>
            <c:ext xmlns:c16="http://schemas.microsoft.com/office/drawing/2014/chart" uri="{C3380CC4-5D6E-409C-BE32-E72D297353CC}">
              <c16:uniqueId val="{00000034-CB7B-4E6F-9801-A40CA1759369}"/>
            </c:ext>
          </c:extLst>
        </c:ser>
        <c:dLbls>
          <c:showLegendKey val="0"/>
          <c:showVal val="0"/>
          <c:showCatName val="0"/>
          <c:showSerName val="0"/>
          <c:showPercent val="0"/>
          <c:showBubbleSize val="0"/>
        </c:dLbls>
        <c:axId val="68548304"/>
        <c:axId val="117033808"/>
      </c:scatterChart>
      <c:valAx>
        <c:axId val="68548304"/>
        <c:scaling>
          <c:orientation val="minMax"/>
          <c:max val="1.2"/>
        </c:scaling>
        <c:delete val="0"/>
        <c:axPos val="b"/>
        <c:majorGridlines>
          <c:spPr>
            <a:ln w="9525" cap="flat" cmpd="sng" algn="ctr">
              <a:noFill/>
              <a:round/>
            </a:ln>
            <a:effectLst/>
          </c:spPr>
        </c:majorGridlines>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17033808"/>
        <c:crossesAt val="-1"/>
        <c:crossBetween val="midCat"/>
        <c:majorUnit val="0.30000000000000004"/>
      </c:valAx>
      <c:valAx>
        <c:axId val="117033808"/>
        <c:scaling>
          <c:orientation val="minMax"/>
          <c:max val="0.8"/>
          <c:min val="-0.70000000000000007"/>
        </c:scaling>
        <c:delete val="0"/>
        <c:axPos val="l"/>
        <c:majorGridlines>
          <c:spPr>
            <a:ln w="9525" cap="flat" cmpd="sng" algn="ctr">
              <a:noFill/>
              <a:round/>
            </a:ln>
            <a:effectLst/>
          </c:spPr>
        </c:majorGridlines>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68548304"/>
        <c:crossesAt val="0"/>
        <c:crossBetween val="midCat"/>
        <c:majorUnit val="0.30000000000000004"/>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74C2-40A5-AB03-1BD1D768ABC0}"/>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A3AA-4F8C-87E5-3635128AC6E8}"/>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A3AA-4F8C-87E5-3635128AC6E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満足度経年!$M$511:$S$511</c:f>
              <c:strCache>
                <c:ptCount val="7"/>
                <c:pt idx="0">
                  <c:v>R1</c:v>
                </c:pt>
                <c:pt idx="1">
                  <c:v>R2</c:v>
                </c:pt>
                <c:pt idx="2">
                  <c:v>R3</c:v>
                </c:pt>
                <c:pt idx="3">
                  <c:v>R4</c:v>
                </c:pt>
                <c:pt idx="4">
                  <c:v>R5</c:v>
                </c:pt>
                <c:pt idx="5">
                  <c:v>過去平均値</c:v>
                </c:pt>
                <c:pt idx="6">
                  <c:v>R6</c:v>
                </c:pt>
              </c:strCache>
            </c:strRef>
          </c:cat>
          <c:val>
            <c:numRef>
              <c:f>満足度経年!$M$512:$S$512</c:f>
              <c:numCache>
                <c:formatCode>0.0"%"</c:formatCode>
                <c:ptCount val="7"/>
                <c:pt idx="0">
                  <c:v>65.2</c:v>
                </c:pt>
                <c:pt idx="1">
                  <c:v>70.599999999999994</c:v>
                </c:pt>
                <c:pt idx="2">
                  <c:v>66.8</c:v>
                </c:pt>
                <c:pt idx="3">
                  <c:v>68.099999999999994</c:v>
                </c:pt>
                <c:pt idx="4">
                  <c:v>64.3</c:v>
                </c:pt>
                <c:pt idx="5">
                  <c:v>67</c:v>
                </c:pt>
                <c:pt idx="6">
                  <c:v>64.099999999999994</c:v>
                </c:pt>
              </c:numCache>
            </c:numRef>
          </c:val>
          <c:extLst>
            <c:ext xmlns:c16="http://schemas.microsoft.com/office/drawing/2014/chart" uri="{C3380CC4-5D6E-409C-BE32-E72D297353CC}">
              <c16:uniqueId val="{00000004-A3AA-4F8C-87E5-3635128AC6E8}"/>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B727-4DF2-AEC4-9CE0C432C21A}"/>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31F2-4B12-A931-686F2623BD82}"/>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31F2-4B12-A931-686F2623BD8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満足度経年!$M$524:$S$524</c:f>
              <c:strCache>
                <c:ptCount val="7"/>
                <c:pt idx="0">
                  <c:v>R1</c:v>
                </c:pt>
                <c:pt idx="1">
                  <c:v>R2</c:v>
                </c:pt>
                <c:pt idx="2">
                  <c:v>R3</c:v>
                </c:pt>
                <c:pt idx="3">
                  <c:v>R4</c:v>
                </c:pt>
                <c:pt idx="4">
                  <c:v>R5</c:v>
                </c:pt>
                <c:pt idx="5">
                  <c:v>過去平均値</c:v>
                </c:pt>
                <c:pt idx="6">
                  <c:v>R6</c:v>
                </c:pt>
              </c:strCache>
            </c:strRef>
          </c:cat>
          <c:val>
            <c:numRef>
              <c:f>満足度経年!$M$525:$S$525</c:f>
              <c:numCache>
                <c:formatCode>0.0"%"</c:formatCode>
                <c:ptCount val="7"/>
                <c:pt idx="0">
                  <c:v>82.4</c:v>
                </c:pt>
                <c:pt idx="1">
                  <c:v>82.8</c:v>
                </c:pt>
                <c:pt idx="2">
                  <c:v>81.599999999999994</c:v>
                </c:pt>
                <c:pt idx="3">
                  <c:v>80.099999999999994</c:v>
                </c:pt>
                <c:pt idx="4">
                  <c:v>80.400000000000006</c:v>
                </c:pt>
                <c:pt idx="5">
                  <c:v>81.5</c:v>
                </c:pt>
                <c:pt idx="6">
                  <c:v>78.599999999999994</c:v>
                </c:pt>
              </c:numCache>
            </c:numRef>
          </c:val>
          <c:extLst>
            <c:ext xmlns:c16="http://schemas.microsoft.com/office/drawing/2014/chart" uri="{C3380CC4-5D6E-409C-BE32-E72D297353CC}">
              <c16:uniqueId val="{00000004-31F2-4B12-A931-686F2623BD82}"/>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A923-4964-824B-E4C602B4A0B5}"/>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F49B-4BEF-8E6D-D95C072BD74A}"/>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F49B-4BEF-8E6D-D95C072BD74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満足度経年!$M$537:$S$537</c:f>
              <c:strCache>
                <c:ptCount val="7"/>
                <c:pt idx="0">
                  <c:v>R1</c:v>
                </c:pt>
                <c:pt idx="1">
                  <c:v>R2</c:v>
                </c:pt>
                <c:pt idx="2">
                  <c:v>R3</c:v>
                </c:pt>
                <c:pt idx="3">
                  <c:v>R4</c:v>
                </c:pt>
                <c:pt idx="4">
                  <c:v>R5</c:v>
                </c:pt>
                <c:pt idx="5">
                  <c:v>過去平均値</c:v>
                </c:pt>
                <c:pt idx="6">
                  <c:v>R6</c:v>
                </c:pt>
              </c:strCache>
            </c:strRef>
          </c:cat>
          <c:val>
            <c:numRef>
              <c:f>満足度経年!$M$538:$S$538</c:f>
              <c:numCache>
                <c:formatCode>0.0"%"</c:formatCode>
                <c:ptCount val="7"/>
                <c:pt idx="0">
                  <c:v>80.5</c:v>
                </c:pt>
                <c:pt idx="1">
                  <c:v>79.5</c:v>
                </c:pt>
                <c:pt idx="2">
                  <c:v>78.8</c:v>
                </c:pt>
                <c:pt idx="3">
                  <c:v>76.8</c:v>
                </c:pt>
                <c:pt idx="4">
                  <c:v>74.7</c:v>
                </c:pt>
                <c:pt idx="5">
                  <c:v>78.099999999999994</c:v>
                </c:pt>
                <c:pt idx="6">
                  <c:v>75.400000000000006</c:v>
                </c:pt>
              </c:numCache>
            </c:numRef>
          </c:val>
          <c:extLst>
            <c:ext xmlns:c16="http://schemas.microsoft.com/office/drawing/2014/chart" uri="{C3380CC4-5D6E-409C-BE32-E72D297353CC}">
              <c16:uniqueId val="{00000004-F49B-4BEF-8E6D-D95C072BD74A}"/>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F564-4B96-99EA-870A75749A8D}"/>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8629-4C4B-A61A-4611EEFF3EFF}"/>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8629-4C4B-A61A-4611EEFF3EF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満足度経年!$M$302:$S$302</c:f>
              <c:strCache>
                <c:ptCount val="7"/>
                <c:pt idx="0">
                  <c:v>R1</c:v>
                </c:pt>
                <c:pt idx="1">
                  <c:v>R2</c:v>
                </c:pt>
                <c:pt idx="2">
                  <c:v>R3</c:v>
                </c:pt>
                <c:pt idx="3">
                  <c:v>R4</c:v>
                </c:pt>
                <c:pt idx="4">
                  <c:v>R5</c:v>
                </c:pt>
                <c:pt idx="5">
                  <c:v>過去平均値</c:v>
                </c:pt>
                <c:pt idx="6">
                  <c:v>R6</c:v>
                </c:pt>
              </c:strCache>
            </c:strRef>
          </c:cat>
          <c:val>
            <c:numRef>
              <c:f>満足度経年!$M$303:$S$303</c:f>
              <c:numCache>
                <c:formatCode>0.0"%"</c:formatCode>
                <c:ptCount val="7"/>
                <c:pt idx="0">
                  <c:v>72.5</c:v>
                </c:pt>
                <c:pt idx="1">
                  <c:v>75.5</c:v>
                </c:pt>
                <c:pt idx="2">
                  <c:v>73.5</c:v>
                </c:pt>
                <c:pt idx="3">
                  <c:v>76</c:v>
                </c:pt>
                <c:pt idx="4">
                  <c:v>68.8</c:v>
                </c:pt>
                <c:pt idx="5">
                  <c:v>73.3</c:v>
                </c:pt>
                <c:pt idx="6">
                  <c:v>71.5</c:v>
                </c:pt>
              </c:numCache>
            </c:numRef>
          </c:val>
          <c:extLst>
            <c:ext xmlns:c16="http://schemas.microsoft.com/office/drawing/2014/chart" uri="{C3380CC4-5D6E-409C-BE32-E72D297353CC}">
              <c16:uniqueId val="{00000004-8629-4C4B-A61A-4611EEFF3EFF}"/>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B12A-4AD2-BC62-2952300C498E}"/>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CD0E-4C4C-9F64-00B66B6CA43F}"/>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CD0E-4C4C-9F64-00B66B6CA43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満足度経年!$M$263:$S$263</c:f>
              <c:strCache>
                <c:ptCount val="7"/>
                <c:pt idx="0">
                  <c:v>R1</c:v>
                </c:pt>
                <c:pt idx="1">
                  <c:v>R2</c:v>
                </c:pt>
                <c:pt idx="2">
                  <c:v>R3</c:v>
                </c:pt>
                <c:pt idx="3">
                  <c:v>R4</c:v>
                </c:pt>
                <c:pt idx="4">
                  <c:v>R5</c:v>
                </c:pt>
                <c:pt idx="5">
                  <c:v>過去平均値</c:v>
                </c:pt>
                <c:pt idx="6">
                  <c:v>R6</c:v>
                </c:pt>
              </c:strCache>
            </c:strRef>
          </c:cat>
          <c:val>
            <c:numRef>
              <c:f>満足度経年!$M$264:$S$264</c:f>
              <c:numCache>
                <c:formatCode>0.0"%"</c:formatCode>
                <c:ptCount val="7"/>
                <c:pt idx="0">
                  <c:v>71.900000000000006</c:v>
                </c:pt>
                <c:pt idx="1">
                  <c:v>73.8</c:v>
                </c:pt>
                <c:pt idx="2">
                  <c:v>72.5</c:v>
                </c:pt>
                <c:pt idx="3">
                  <c:v>73.8</c:v>
                </c:pt>
                <c:pt idx="4">
                  <c:v>70.399999999999991</c:v>
                </c:pt>
                <c:pt idx="5">
                  <c:v>72.5</c:v>
                </c:pt>
                <c:pt idx="6">
                  <c:v>72.099999999999994</c:v>
                </c:pt>
              </c:numCache>
            </c:numRef>
          </c:val>
          <c:extLst>
            <c:ext xmlns:c16="http://schemas.microsoft.com/office/drawing/2014/chart" uri="{C3380CC4-5D6E-409C-BE32-E72D297353CC}">
              <c16:uniqueId val="{00000004-CD0E-4C4C-9F64-00B66B6CA43F}"/>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1515-4BE5-B53C-B580E4C0145B}"/>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C3E1-4A09-9E09-1305B4A6564C}"/>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C3E1-4A09-9E09-1305B4A6564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満足度経年!$M$276:$S$276</c:f>
              <c:strCache>
                <c:ptCount val="7"/>
                <c:pt idx="0">
                  <c:v>R1</c:v>
                </c:pt>
                <c:pt idx="1">
                  <c:v>R2</c:v>
                </c:pt>
                <c:pt idx="2">
                  <c:v>R3</c:v>
                </c:pt>
                <c:pt idx="3">
                  <c:v>R4</c:v>
                </c:pt>
                <c:pt idx="4">
                  <c:v>R5</c:v>
                </c:pt>
                <c:pt idx="5">
                  <c:v>過去平均値</c:v>
                </c:pt>
                <c:pt idx="6">
                  <c:v>R6</c:v>
                </c:pt>
              </c:strCache>
            </c:strRef>
          </c:cat>
          <c:val>
            <c:numRef>
              <c:f>満足度経年!$M$277:$S$277</c:f>
              <c:numCache>
                <c:formatCode>0.0"%"</c:formatCode>
                <c:ptCount val="7"/>
                <c:pt idx="0">
                  <c:v>67.900000000000006</c:v>
                </c:pt>
                <c:pt idx="1">
                  <c:v>70.3</c:v>
                </c:pt>
                <c:pt idx="2">
                  <c:v>68.400000000000006</c:v>
                </c:pt>
                <c:pt idx="3">
                  <c:v>71.400000000000006</c:v>
                </c:pt>
                <c:pt idx="4">
                  <c:v>68.3</c:v>
                </c:pt>
                <c:pt idx="5">
                  <c:v>69.3</c:v>
                </c:pt>
                <c:pt idx="6">
                  <c:v>69.2</c:v>
                </c:pt>
              </c:numCache>
            </c:numRef>
          </c:val>
          <c:extLst>
            <c:ext xmlns:c16="http://schemas.microsoft.com/office/drawing/2014/chart" uri="{C3380CC4-5D6E-409C-BE32-E72D297353CC}">
              <c16:uniqueId val="{00000004-C3E1-4A09-9E09-1305B4A6564C}"/>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D7BA-4645-B898-EE45B067C4E0}"/>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7B33-40B3-A6D8-A139686233D8}"/>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7B33-40B3-A6D8-A139686233D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満足度経年!$M$289:$S$289</c:f>
              <c:strCache>
                <c:ptCount val="7"/>
                <c:pt idx="0">
                  <c:v>R1</c:v>
                </c:pt>
                <c:pt idx="1">
                  <c:v>R2</c:v>
                </c:pt>
                <c:pt idx="2">
                  <c:v>R3</c:v>
                </c:pt>
                <c:pt idx="3">
                  <c:v>R4</c:v>
                </c:pt>
                <c:pt idx="4">
                  <c:v>R5</c:v>
                </c:pt>
                <c:pt idx="5">
                  <c:v>過去平均値</c:v>
                </c:pt>
                <c:pt idx="6">
                  <c:v>R6</c:v>
                </c:pt>
              </c:strCache>
            </c:strRef>
          </c:cat>
          <c:val>
            <c:numRef>
              <c:f>満足度経年!$M$290:$S$290</c:f>
              <c:numCache>
                <c:formatCode>0.0"%"</c:formatCode>
                <c:ptCount val="7"/>
                <c:pt idx="2">
                  <c:v>67.400000000000006</c:v>
                </c:pt>
                <c:pt idx="3">
                  <c:v>68.2</c:v>
                </c:pt>
                <c:pt idx="4">
                  <c:v>66.7</c:v>
                </c:pt>
                <c:pt idx="5">
                  <c:v>67.400000000000006</c:v>
                </c:pt>
                <c:pt idx="6">
                  <c:v>67.5</c:v>
                </c:pt>
              </c:numCache>
            </c:numRef>
          </c:val>
          <c:extLst>
            <c:ext xmlns:c16="http://schemas.microsoft.com/office/drawing/2014/chart" uri="{C3380CC4-5D6E-409C-BE32-E72D297353CC}">
              <c16:uniqueId val="{00000004-7B33-40B3-A6D8-A139686233D8}"/>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CF74-4AA9-A03D-6FDA1EC41852}"/>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221D-4A39-975F-F3D0768865DE}"/>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221D-4A39-975F-F3D0768865D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満足度経年!$M$550:$S$550</c:f>
              <c:strCache>
                <c:ptCount val="7"/>
                <c:pt idx="0">
                  <c:v>R1</c:v>
                </c:pt>
                <c:pt idx="1">
                  <c:v>R2</c:v>
                </c:pt>
                <c:pt idx="2">
                  <c:v>R3</c:v>
                </c:pt>
                <c:pt idx="3">
                  <c:v>R4</c:v>
                </c:pt>
                <c:pt idx="4">
                  <c:v>R5</c:v>
                </c:pt>
                <c:pt idx="5">
                  <c:v>過去平均値</c:v>
                </c:pt>
                <c:pt idx="6">
                  <c:v>R6</c:v>
                </c:pt>
              </c:strCache>
            </c:strRef>
          </c:cat>
          <c:val>
            <c:numRef>
              <c:f>満足度経年!$M$551:$S$551</c:f>
              <c:numCache>
                <c:formatCode>0.0"%"</c:formatCode>
                <c:ptCount val="7"/>
                <c:pt idx="0">
                  <c:v>69.599999999999994</c:v>
                </c:pt>
                <c:pt idx="1">
                  <c:v>72.2</c:v>
                </c:pt>
                <c:pt idx="2">
                  <c:v>70.5</c:v>
                </c:pt>
                <c:pt idx="3">
                  <c:v>70.8</c:v>
                </c:pt>
                <c:pt idx="4">
                  <c:v>72.400000000000006</c:v>
                </c:pt>
                <c:pt idx="5">
                  <c:v>71.099999999999994</c:v>
                </c:pt>
                <c:pt idx="6">
                  <c:v>72.699999999999989</c:v>
                </c:pt>
              </c:numCache>
            </c:numRef>
          </c:val>
          <c:extLst>
            <c:ext xmlns:c16="http://schemas.microsoft.com/office/drawing/2014/chart" uri="{C3380CC4-5D6E-409C-BE32-E72D297353CC}">
              <c16:uniqueId val="{00000004-221D-4A39-975F-F3D0768865DE}"/>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487475245190494"/>
          <c:w val="0.68952543749583273"/>
          <c:h val="0.85722442592417958"/>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369B-4C41-BC61-CC9003EC446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13E5-4206-8E9A-A4792941A00F}"/>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13E5-4206-8E9A-A4792941A00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満足度経年!$M$563:$S$563</c:f>
              <c:strCache>
                <c:ptCount val="7"/>
                <c:pt idx="0">
                  <c:v>R1</c:v>
                </c:pt>
                <c:pt idx="1">
                  <c:v>R2</c:v>
                </c:pt>
                <c:pt idx="2">
                  <c:v>R3</c:v>
                </c:pt>
                <c:pt idx="3">
                  <c:v>R4</c:v>
                </c:pt>
                <c:pt idx="4">
                  <c:v>R5</c:v>
                </c:pt>
                <c:pt idx="5">
                  <c:v>過去平均値</c:v>
                </c:pt>
                <c:pt idx="6">
                  <c:v>R6</c:v>
                </c:pt>
              </c:strCache>
            </c:strRef>
          </c:cat>
          <c:val>
            <c:numRef>
              <c:f>満足度経年!$M$564:$S$564</c:f>
              <c:numCache>
                <c:formatCode>0.0"%"</c:formatCode>
                <c:ptCount val="7"/>
                <c:pt idx="0">
                  <c:v>70.3</c:v>
                </c:pt>
                <c:pt idx="1">
                  <c:v>71.7</c:v>
                </c:pt>
                <c:pt idx="2">
                  <c:v>71.599999999999994</c:v>
                </c:pt>
                <c:pt idx="3">
                  <c:v>72</c:v>
                </c:pt>
                <c:pt idx="4">
                  <c:v>71.900000000000006</c:v>
                </c:pt>
                <c:pt idx="5">
                  <c:v>71.5</c:v>
                </c:pt>
                <c:pt idx="6">
                  <c:v>73.099999999999994</c:v>
                </c:pt>
              </c:numCache>
            </c:numRef>
          </c:val>
          <c:extLst>
            <c:ext xmlns:c16="http://schemas.microsoft.com/office/drawing/2014/chart" uri="{C3380CC4-5D6E-409C-BE32-E72D297353CC}">
              <c16:uniqueId val="{00000004-13E5-4206-8E9A-A4792941A00F}"/>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58293781406655"/>
          <c:y val="0.12019638815541307"/>
          <c:w val="0.68952543749583273"/>
          <c:h val="0.8619027902206714"/>
        </c:manualLayout>
      </c:layout>
      <c:barChart>
        <c:barDir val="bar"/>
        <c:grouping val="clustered"/>
        <c:varyColors val="0"/>
        <c:ser>
          <c:idx val="0"/>
          <c:order val="0"/>
          <c:spPr>
            <a:solidFill>
              <a:schemeClr val="accent1">
                <a:lumMod val="60000"/>
                <a:lumOff val="40000"/>
              </a:schemeClr>
            </a:solidFill>
            <a:ln>
              <a:noFill/>
            </a:ln>
            <a:effectLst/>
          </c:spPr>
          <c:invertIfNegative val="0"/>
          <c:dPt>
            <c:idx val="5"/>
            <c:invertIfNegative val="0"/>
            <c:bubble3D val="0"/>
            <c:spPr>
              <a:solidFill>
                <a:schemeClr val="bg1"/>
              </a:solidFill>
              <a:ln>
                <a:solidFill>
                  <a:schemeClr val="tx1"/>
                </a:solidFill>
              </a:ln>
              <a:effectLst/>
            </c:spPr>
            <c:extLst>
              <c:ext xmlns:c16="http://schemas.microsoft.com/office/drawing/2014/chart" uri="{C3380CC4-5D6E-409C-BE32-E72D297353CC}">
                <c16:uniqueId val="{00000001-2771-40AA-85F0-01A862245E4D}"/>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BC4A-4BE7-BD97-F86D9DAF76DE}"/>
              </c:ext>
            </c:extLst>
          </c:dPt>
          <c:dLbls>
            <c:dLbl>
              <c:idx val="6"/>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BC4A-4BE7-BD97-F86D9DAF76D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満足度経年!$M$576:$S$576</c:f>
              <c:strCache>
                <c:ptCount val="7"/>
                <c:pt idx="0">
                  <c:v>R1</c:v>
                </c:pt>
                <c:pt idx="1">
                  <c:v>R2</c:v>
                </c:pt>
                <c:pt idx="2">
                  <c:v>R3</c:v>
                </c:pt>
                <c:pt idx="3">
                  <c:v>R4</c:v>
                </c:pt>
                <c:pt idx="4">
                  <c:v>R5</c:v>
                </c:pt>
                <c:pt idx="5">
                  <c:v>過去平均値</c:v>
                </c:pt>
                <c:pt idx="6">
                  <c:v>R6</c:v>
                </c:pt>
              </c:strCache>
            </c:strRef>
          </c:cat>
          <c:val>
            <c:numRef>
              <c:f>満足度経年!$M$577:$S$577</c:f>
              <c:numCache>
                <c:formatCode>0.0"%"</c:formatCode>
                <c:ptCount val="7"/>
                <c:pt idx="0">
                  <c:v>62.8</c:v>
                </c:pt>
                <c:pt idx="1">
                  <c:v>63.7</c:v>
                </c:pt>
                <c:pt idx="2">
                  <c:v>60.8</c:v>
                </c:pt>
                <c:pt idx="3">
                  <c:v>61.8</c:v>
                </c:pt>
                <c:pt idx="4">
                  <c:v>61.400000000000006</c:v>
                </c:pt>
                <c:pt idx="5">
                  <c:v>62.1</c:v>
                </c:pt>
                <c:pt idx="6">
                  <c:v>65.599999999999994</c:v>
                </c:pt>
              </c:numCache>
            </c:numRef>
          </c:val>
          <c:extLst>
            <c:ext xmlns:c16="http://schemas.microsoft.com/office/drawing/2014/chart" uri="{C3380CC4-5D6E-409C-BE32-E72D297353CC}">
              <c16:uniqueId val="{00000004-BC4A-4BE7-BD97-F86D9DAF76DE}"/>
            </c:ext>
          </c:extLst>
        </c:ser>
        <c:dLbls>
          <c:showLegendKey val="0"/>
          <c:showVal val="0"/>
          <c:showCatName val="0"/>
          <c:showSerName val="0"/>
          <c:showPercent val="0"/>
          <c:showBubbleSize val="0"/>
        </c:dLbls>
        <c:gapWidth val="50"/>
        <c:axId val="709630120"/>
        <c:axId val="709631104"/>
      </c:barChart>
      <c:catAx>
        <c:axId val="7096301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1104"/>
        <c:crosses val="autoZero"/>
        <c:auto val="1"/>
        <c:lblAlgn val="ctr"/>
        <c:lblOffset val="100"/>
        <c:noMultiLvlLbl val="0"/>
      </c:catAx>
      <c:valAx>
        <c:axId val="709631104"/>
        <c:scaling>
          <c:orientation val="minMax"/>
          <c:max val="100"/>
          <c:min val="0"/>
        </c:scaling>
        <c:delete val="0"/>
        <c:axPos val="t"/>
        <c:numFmt formatCode="0&quot;%&quot;"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09630120"/>
        <c:crosses val="autoZero"/>
        <c:crossBetween val="between"/>
        <c:majorUnit val="2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2.xml"/><Relationship Id="rId18" Type="http://schemas.openxmlformats.org/officeDocument/2006/relationships/chart" Target="../charts/chart27.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chart" Target="../charts/chart21.xml"/><Relationship Id="rId17" Type="http://schemas.openxmlformats.org/officeDocument/2006/relationships/chart" Target="../charts/chart26.xml"/><Relationship Id="rId2" Type="http://schemas.openxmlformats.org/officeDocument/2006/relationships/chart" Target="../charts/chart11.xml"/><Relationship Id="rId16" Type="http://schemas.openxmlformats.org/officeDocument/2006/relationships/chart" Target="../charts/chart25.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4.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35.xml"/><Relationship Id="rId13" Type="http://schemas.openxmlformats.org/officeDocument/2006/relationships/chart" Target="../charts/chart40.xml"/><Relationship Id="rId18" Type="http://schemas.openxmlformats.org/officeDocument/2006/relationships/chart" Target="../charts/chart45.xml"/><Relationship Id="rId3" Type="http://schemas.openxmlformats.org/officeDocument/2006/relationships/chart" Target="../charts/chart30.xml"/><Relationship Id="rId7" Type="http://schemas.openxmlformats.org/officeDocument/2006/relationships/chart" Target="../charts/chart34.xml"/><Relationship Id="rId12" Type="http://schemas.openxmlformats.org/officeDocument/2006/relationships/chart" Target="../charts/chart39.xml"/><Relationship Id="rId17" Type="http://schemas.openxmlformats.org/officeDocument/2006/relationships/chart" Target="../charts/chart44.xml"/><Relationship Id="rId2" Type="http://schemas.openxmlformats.org/officeDocument/2006/relationships/chart" Target="../charts/chart29.xml"/><Relationship Id="rId16" Type="http://schemas.openxmlformats.org/officeDocument/2006/relationships/chart" Target="../charts/chart43.xml"/><Relationship Id="rId1" Type="http://schemas.openxmlformats.org/officeDocument/2006/relationships/chart" Target="../charts/chart28.xml"/><Relationship Id="rId6" Type="http://schemas.openxmlformats.org/officeDocument/2006/relationships/chart" Target="../charts/chart33.xml"/><Relationship Id="rId11" Type="http://schemas.openxmlformats.org/officeDocument/2006/relationships/chart" Target="../charts/chart38.xml"/><Relationship Id="rId5" Type="http://schemas.openxmlformats.org/officeDocument/2006/relationships/chart" Target="../charts/chart32.xml"/><Relationship Id="rId15" Type="http://schemas.openxmlformats.org/officeDocument/2006/relationships/chart" Target="../charts/chart42.xml"/><Relationship Id="rId10" Type="http://schemas.openxmlformats.org/officeDocument/2006/relationships/chart" Target="../charts/chart37.xml"/><Relationship Id="rId4" Type="http://schemas.openxmlformats.org/officeDocument/2006/relationships/chart" Target="../charts/chart31.xml"/><Relationship Id="rId9" Type="http://schemas.openxmlformats.org/officeDocument/2006/relationships/chart" Target="../charts/chart36.xml"/><Relationship Id="rId14"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53.xml"/><Relationship Id="rId3" Type="http://schemas.openxmlformats.org/officeDocument/2006/relationships/chart" Target="../charts/chart48.xml"/><Relationship Id="rId7" Type="http://schemas.openxmlformats.org/officeDocument/2006/relationships/chart" Target="../charts/chart52.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 Id="rId9"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13" Type="http://schemas.openxmlformats.org/officeDocument/2006/relationships/chart" Target="../charts/chart67.xml"/><Relationship Id="rId18" Type="http://schemas.openxmlformats.org/officeDocument/2006/relationships/chart" Target="../charts/chart72.xml"/><Relationship Id="rId26" Type="http://schemas.openxmlformats.org/officeDocument/2006/relationships/chart" Target="../charts/chart80.xml"/><Relationship Id="rId39" Type="http://schemas.openxmlformats.org/officeDocument/2006/relationships/chart" Target="../charts/chart93.xml"/><Relationship Id="rId3" Type="http://schemas.openxmlformats.org/officeDocument/2006/relationships/chart" Target="../charts/chart57.xml"/><Relationship Id="rId21" Type="http://schemas.openxmlformats.org/officeDocument/2006/relationships/chart" Target="../charts/chart75.xml"/><Relationship Id="rId34" Type="http://schemas.openxmlformats.org/officeDocument/2006/relationships/chart" Target="../charts/chart88.xml"/><Relationship Id="rId42" Type="http://schemas.openxmlformats.org/officeDocument/2006/relationships/chart" Target="../charts/chart96.xml"/><Relationship Id="rId47" Type="http://schemas.openxmlformats.org/officeDocument/2006/relationships/chart" Target="../charts/chart101.xml"/><Relationship Id="rId50" Type="http://schemas.openxmlformats.org/officeDocument/2006/relationships/chart" Target="../charts/chart104.xml"/><Relationship Id="rId7" Type="http://schemas.openxmlformats.org/officeDocument/2006/relationships/chart" Target="../charts/chart61.xml"/><Relationship Id="rId12" Type="http://schemas.openxmlformats.org/officeDocument/2006/relationships/chart" Target="../charts/chart66.xml"/><Relationship Id="rId17" Type="http://schemas.openxmlformats.org/officeDocument/2006/relationships/chart" Target="../charts/chart71.xml"/><Relationship Id="rId25" Type="http://schemas.openxmlformats.org/officeDocument/2006/relationships/chart" Target="../charts/chart79.xml"/><Relationship Id="rId33" Type="http://schemas.openxmlformats.org/officeDocument/2006/relationships/chart" Target="../charts/chart87.xml"/><Relationship Id="rId38" Type="http://schemas.openxmlformats.org/officeDocument/2006/relationships/chart" Target="../charts/chart92.xml"/><Relationship Id="rId46" Type="http://schemas.openxmlformats.org/officeDocument/2006/relationships/chart" Target="../charts/chart100.xml"/><Relationship Id="rId2" Type="http://schemas.openxmlformats.org/officeDocument/2006/relationships/chart" Target="../charts/chart56.xml"/><Relationship Id="rId16" Type="http://schemas.openxmlformats.org/officeDocument/2006/relationships/chart" Target="../charts/chart70.xml"/><Relationship Id="rId20" Type="http://schemas.openxmlformats.org/officeDocument/2006/relationships/chart" Target="../charts/chart74.xml"/><Relationship Id="rId29" Type="http://schemas.openxmlformats.org/officeDocument/2006/relationships/chart" Target="../charts/chart83.xml"/><Relationship Id="rId41" Type="http://schemas.openxmlformats.org/officeDocument/2006/relationships/chart" Target="../charts/chart95.xml"/><Relationship Id="rId1" Type="http://schemas.openxmlformats.org/officeDocument/2006/relationships/chart" Target="../charts/chart55.xml"/><Relationship Id="rId6" Type="http://schemas.openxmlformats.org/officeDocument/2006/relationships/chart" Target="../charts/chart60.xml"/><Relationship Id="rId11" Type="http://schemas.openxmlformats.org/officeDocument/2006/relationships/chart" Target="../charts/chart65.xml"/><Relationship Id="rId24" Type="http://schemas.openxmlformats.org/officeDocument/2006/relationships/chart" Target="../charts/chart78.xml"/><Relationship Id="rId32" Type="http://schemas.openxmlformats.org/officeDocument/2006/relationships/chart" Target="../charts/chart86.xml"/><Relationship Id="rId37" Type="http://schemas.openxmlformats.org/officeDocument/2006/relationships/chart" Target="../charts/chart91.xml"/><Relationship Id="rId40" Type="http://schemas.openxmlformats.org/officeDocument/2006/relationships/chart" Target="../charts/chart94.xml"/><Relationship Id="rId45" Type="http://schemas.openxmlformats.org/officeDocument/2006/relationships/chart" Target="../charts/chart99.xml"/><Relationship Id="rId5" Type="http://schemas.openxmlformats.org/officeDocument/2006/relationships/chart" Target="../charts/chart59.xml"/><Relationship Id="rId15" Type="http://schemas.openxmlformats.org/officeDocument/2006/relationships/chart" Target="../charts/chart69.xml"/><Relationship Id="rId23" Type="http://schemas.openxmlformats.org/officeDocument/2006/relationships/chart" Target="../charts/chart77.xml"/><Relationship Id="rId28" Type="http://schemas.openxmlformats.org/officeDocument/2006/relationships/chart" Target="../charts/chart82.xml"/><Relationship Id="rId36" Type="http://schemas.openxmlformats.org/officeDocument/2006/relationships/chart" Target="../charts/chart90.xml"/><Relationship Id="rId49" Type="http://schemas.openxmlformats.org/officeDocument/2006/relationships/chart" Target="../charts/chart103.xml"/><Relationship Id="rId10" Type="http://schemas.openxmlformats.org/officeDocument/2006/relationships/chart" Target="../charts/chart64.xml"/><Relationship Id="rId19" Type="http://schemas.openxmlformats.org/officeDocument/2006/relationships/chart" Target="../charts/chart73.xml"/><Relationship Id="rId31" Type="http://schemas.openxmlformats.org/officeDocument/2006/relationships/chart" Target="../charts/chart85.xml"/><Relationship Id="rId44" Type="http://schemas.openxmlformats.org/officeDocument/2006/relationships/chart" Target="../charts/chart98.xml"/><Relationship Id="rId52" Type="http://schemas.openxmlformats.org/officeDocument/2006/relationships/chart" Target="../charts/chart106.xml"/><Relationship Id="rId4" Type="http://schemas.openxmlformats.org/officeDocument/2006/relationships/chart" Target="../charts/chart58.xml"/><Relationship Id="rId9" Type="http://schemas.openxmlformats.org/officeDocument/2006/relationships/chart" Target="../charts/chart63.xml"/><Relationship Id="rId14" Type="http://schemas.openxmlformats.org/officeDocument/2006/relationships/chart" Target="../charts/chart68.xml"/><Relationship Id="rId22" Type="http://schemas.openxmlformats.org/officeDocument/2006/relationships/chart" Target="../charts/chart76.xml"/><Relationship Id="rId27" Type="http://schemas.openxmlformats.org/officeDocument/2006/relationships/chart" Target="../charts/chart81.xml"/><Relationship Id="rId30" Type="http://schemas.openxmlformats.org/officeDocument/2006/relationships/chart" Target="../charts/chart84.xml"/><Relationship Id="rId35" Type="http://schemas.openxmlformats.org/officeDocument/2006/relationships/chart" Target="../charts/chart89.xml"/><Relationship Id="rId43" Type="http://schemas.openxmlformats.org/officeDocument/2006/relationships/chart" Target="../charts/chart97.xml"/><Relationship Id="rId48" Type="http://schemas.openxmlformats.org/officeDocument/2006/relationships/chart" Target="../charts/chart102.xml"/><Relationship Id="rId8" Type="http://schemas.openxmlformats.org/officeDocument/2006/relationships/chart" Target="../charts/chart62.xml"/><Relationship Id="rId51" Type="http://schemas.openxmlformats.org/officeDocument/2006/relationships/chart" Target="../charts/chart10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247649</xdr:rowOff>
    </xdr:from>
    <xdr:to>
      <xdr:col>14</xdr:col>
      <xdr:colOff>0</xdr:colOff>
      <xdr:row>57</xdr:row>
      <xdr:rowOff>238125</xdr:rowOff>
    </xdr:to>
    <xdr:grpSp>
      <xdr:nvGrpSpPr>
        <xdr:cNvPr id="2" name="グループ化 1">
          <a:extLst>
            <a:ext uri="{FF2B5EF4-FFF2-40B4-BE49-F238E27FC236}">
              <a16:creationId xmlns:a16="http://schemas.microsoft.com/office/drawing/2014/main" id="{B070297D-94EC-4DC2-8CF6-F7E41635E546}"/>
            </a:ext>
          </a:extLst>
        </xdr:cNvPr>
        <xdr:cNvGrpSpPr/>
      </xdr:nvGrpSpPr>
      <xdr:grpSpPr>
        <a:xfrm>
          <a:off x="266700" y="495299"/>
          <a:ext cx="9344025" cy="13858876"/>
          <a:chOff x="266700" y="742949"/>
          <a:chExt cx="11153775" cy="14354176"/>
        </a:xfrm>
      </xdr:grpSpPr>
      <xdr:graphicFrame macro="">
        <xdr:nvGraphicFramePr>
          <xdr:cNvPr id="3" name="グラフ 2">
            <a:extLst>
              <a:ext uri="{FF2B5EF4-FFF2-40B4-BE49-F238E27FC236}">
                <a16:creationId xmlns:a16="http://schemas.microsoft.com/office/drawing/2014/main" id="{ACA1EE70-DE38-E67C-1D26-B3469C14DAFF}"/>
              </a:ext>
            </a:extLst>
          </xdr:cNvPr>
          <xdr:cNvGraphicFramePr>
            <a:graphicFrameLocks/>
          </xdr:cNvGraphicFramePr>
        </xdr:nvGraphicFramePr>
        <xdr:xfrm>
          <a:off x="266700" y="742949"/>
          <a:ext cx="11153775" cy="143541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40007F7-90F1-250B-0964-E80F6D005DE4}"/>
              </a:ext>
            </a:extLst>
          </xdr:cNvPr>
          <xdr:cNvGraphicFramePr>
            <a:graphicFrameLocks/>
          </xdr:cNvGraphicFramePr>
        </xdr:nvGraphicFramePr>
        <xdr:xfrm>
          <a:off x="3541203" y="781050"/>
          <a:ext cx="7755146" cy="96945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59</xdr:row>
      <xdr:rowOff>247649</xdr:rowOff>
    </xdr:from>
    <xdr:to>
      <xdr:col>14</xdr:col>
      <xdr:colOff>0</xdr:colOff>
      <xdr:row>115</xdr:row>
      <xdr:rowOff>238125</xdr:rowOff>
    </xdr:to>
    <xdr:grpSp>
      <xdr:nvGrpSpPr>
        <xdr:cNvPr id="5" name="グループ化 4">
          <a:extLst>
            <a:ext uri="{FF2B5EF4-FFF2-40B4-BE49-F238E27FC236}">
              <a16:creationId xmlns:a16="http://schemas.microsoft.com/office/drawing/2014/main" id="{760E0448-A4DE-4A81-ABDF-25154E99E132}"/>
            </a:ext>
          </a:extLst>
        </xdr:cNvPr>
        <xdr:cNvGrpSpPr/>
      </xdr:nvGrpSpPr>
      <xdr:grpSpPr>
        <a:xfrm>
          <a:off x="266700" y="14858999"/>
          <a:ext cx="9344025" cy="13858876"/>
          <a:chOff x="266700" y="15601949"/>
          <a:chExt cx="11153775" cy="14354176"/>
        </a:xfrm>
      </xdr:grpSpPr>
      <xdr:graphicFrame macro="">
        <xdr:nvGraphicFramePr>
          <xdr:cNvPr id="6" name="グラフ 5">
            <a:extLst>
              <a:ext uri="{FF2B5EF4-FFF2-40B4-BE49-F238E27FC236}">
                <a16:creationId xmlns:a16="http://schemas.microsoft.com/office/drawing/2014/main" id="{F6A26BF5-6A5E-9C38-5671-2324F5507912}"/>
              </a:ext>
            </a:extLst>
          </xdr:cNvPr>
          <xdr:cNvGraphicFramePr>
            <a:graphicFrameLocks/>
          </xdr:cNvGraphicFramePr>
        </xdr:nvGraphicFramePr>
        <xdr:xfrm>
          <a:off x="266700" y="15601949"/>
          <a:ext cx="11153775" cy="1435417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7EF42DAF-C6FD-B68E-DFD7-A83B7E6B8E22}"/>
              </a:ext>
            </a:extLst>
          </xdr:cNvPr>
          <xdr:cNvGraphicFramePr>
            <a:graphicFrameLocks/>
          </xdr:cNvGraphicFramePr>
        </xdr:nvGraphicFramePr>
        <xdr:xfrm>
          <a:off x="3514725" y="15649575"/>
          <a:ext cx="7724775" cy="969452"/>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0.xml><?xml version="1.0" encoding="utf-8"?>
<c:userShapes xmlns:c="http://schemas.openxmlformats.org/drawingml/2006/chart">
  <cdr:relSizeAnchor xmlns:cdr="http://schemas.openxmlformats.org/drawingml/2006/chartDrawing">
    <cdr:from>
      <cdr:x>0.18659</cdr:x>
      <cdr:y>0.95701</cdr:y>
    </cdr:from>
    <cdr:to>
      <cdr:x>0.90935</cdr:x>
      <cdr:y>0.95837</cdr:y>
    </cdr:to>
    <cdr:cxnSp macro="">
      <cdr:nvCxnSpPr>
        <cdr:cNvPr id="3" name="直線矢印コネクタ 2">
          <a:extLst xmlns:a="http://schemas.openxmlformats.org/drawingml/2006/main">
            <a:ext uri="{FF2B5EF4-FFF2-40B4-BE49-F238E27FC236}">
              <a16:creationId xmlns:a16="http://schemas.microsoft.com/office/drawing/2014/main" id="{FBD0CB5A-CFC0-4504-85E6-26CB4A1CF94F}"/>
            </a:ext>
          </a:extLst>
        </cdr:cNvPr>
        <cdr:cNvCxnSpPr/>
      </cdr:nvCxnSpPr>
      <cdr:spPr>
        <a:xfrm xmlns:a="http://schemas.openxmlformats.org/drawingml/2006/main" flipV="1">
          <a:off x="2188708" y="10801882"/>
          <a:ext cx="8478003" cy="15351"/>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0.08138</cdr:x>
      <cdr:y>0.08919</cdr:y>
    </cdr:from>
    <cdr:to>
      <cdr:x>0.08138</cdr:x>
      <cdr:y>0.84801</cdr:y>
    </cdr:to>
    <cdr:cxnSp macro="">
      <cdr:nvCxnSpPr>
        <cdr:cNvPr id="4" name="直線矢印コネクタ 3">
          <a:extLst xmlns:a="http://schemas.openxmlformats.org/drawingml/2006/main">
            <a:ext uri="{FF2B5EF4-FFF2-40B4-BE49-F238E27FC236}">
              <a16:creationId xmlns:a16="http://schemas.microsoft.com/office/drawing/2014/main" id="{69F46D22-005A-4C32-A073-3D51F45ED5C3}"/>
            </a:ext>
          </a:extLst>
        </cdr:cNvPr>
        <cdr:cNvCxnSpPr/>
      </cdr:nvCxnSpPr>
      <cdr:spPr>
        <a:xfrm xmlns:a="http://schemas.openxmlformats.org/drawingml/2006/main" flipH="1" flipV="1">
          <a:off x="911230" y="906737"/>
          <a:ext cx="0" cy="77144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0.51565</cdr:x>
      <cdr:y>0.96466</cdr:y>
    </cdr:from>
    <cdr:to>
      <cdr:x>0.65089</cdr:x>
      <cdr:y>0.99056</cdr:y>
    </cdr:to>
    <cdr:sp macro="" textlink="">
      <cdr:nvSpPr>
        <cdr:cNvPr id="8" name="テキスト ボックス 7">
          <a:extLst xmlns:a="http://schemas.openxmlformats.org/drawingml/2006/main">
            <a:ext uri="{FF2B5EF4-FFF2-40B4-BE49-F238E27FC236}">
              <a16:creationId xmlns:a16="http://schemas.microsoft.com/office/drawing/2014/main" id="{BC0F4303-CDA1-4623-860F-A3CDAA86AD95}"/>
            </a:ext>
          </a:extLst>
        </cdr:cNvPr>
        <cdr:cNvSpPr txBox="1"/>
      </cdr:nvSpPr>
      <cdr:spPr>
        <a:xfrm xmlns:a="http://schemas.openxmlformats.org/drawingml/2006/main">
          <a:off x="5773510" y="9807074"/>
          <a:ext cx="1514233" cy="263309"/>
        </a:xfrm>
        <a:prstGeom xmlns:a="http://schemas.openxmlformats.org/drawingml/2006/main" prst="rect">
          <a:avLst/>
        </a:prstGeom>
      </cdr:spPr>
      <cdr:txBody>
        <a:bodyPr xmlns:a="http://schemas.openxmlformats.org/drawingml/2006/main" vertOverflow="clip" wrap="none" rtlCol="0">
          <a:spAutoFit/>
        </a:bodyPr>
        <a:lstStyle xmlns:a="http://schemas.openxmlformats.org/drawingml/2006/main"/>
        <a:p xmlns:a="http://schemas.openxmlformats.org/drawingml/2006/main">
          <a:pPr algn="ctr"/>
          <a:r>
            <a:rPr lang="ja-JP" altLang="en-US" sz="1200" b="1">
              <a:latin typeface="BIZ UDPゴシック" panose="020B0400000000000000" pitchFamily="50" charset="-128"/>
              <a:ea typeface="BIZ UDPゴシック" panose="020B0400000000000000" pitchFamily="50" charset="-128"/>
            </a:rPr>
            <a:t>満足度（平均：</a:t>
          </a:r>
          <a:r>
            <a:rPr lang="en-US" altLang="ja-JP" sz="1200" b="1">
              <a:latin typeface="BIZ UDPゴシック" panose="020B0400000000000000" pitchFamily="50" charset="-128"/>
              <a:ea typeface="BIZ UDPゴシック" panose="020B0400000000000000" pitchFamily="50" charset="-128"/>
            </a:rPr>
            <a:t>0.65</a:t>
          </a:r>
          <a:r>
            <a:rPr lang="ja-JP" altLang="en-US" sz="1200" b="1">
              <a:latin typeface="BIZ UDPゴシック" panose="020B0400000000000000" pitchFamily="50" charset="-128"/>
              <a:ea typeface="BIZ UDPゴシック" panose="020B0400000000000000" pitchFamily="50" charset="-128"/>
            </a:rPr>
            <a:t>）</a:t>
          </a:r>
        </a:p>
      </cdr:txBody>
    </cdr:sp>
  </cdr:relSizeAnchor>
  <cdr:relSizeAnchor xmlns:cdr="http://schemas.openxmlformats.org/drawingml/2006/chartDrawing">
    <cdr:from>
      <cdr:x>0.03223</cdr:x>
      <cdr:y>0.49299</cdr:y>
    </cdr:from>
    <cdr:to>
      <cdr:x>0.12846</cdr:x>
      <cdr:y>0.53815</cdr:y>
    </cdr:to>
    <cdr:sp macro="" textlink="">
      <cdr:nvSpPr>
        <cdr:cNvPr id="10" name="テキスト ボックス 9">
          <a:extLst xmlns:a="http://schemas.openxmlformats.org/drawingml/2006/main">
            <a:ext uri="{FF2B5EF4-FFF2-40B4-BE49-F238E27FC236}">
              <a16:creationId xmlns:a16="http://schemas.microsoft.com/office/drawing/2014/main" id="{5DF23C25-1296-418D-A041-CAB2A3BFCC11}"/>
            </a:ext>
          </a:extLst>
        </cdr:cNvPr>
        <cdr:cNvSpPr txBox="1"/>
      </cdr:nvSpPr>
      <cdr:spPr>
        <a:xfrm xmlns:a="http://schemas.openxmlformats.org/drawingml/2006/main">
          <a:off x="360816" y="5011910"/>
          <a:ext cx="1077539" cy="4591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vert="horz" wrap="none" rtlCol="0">
          <a:spAutoFit/>
        </a:bodyPr>
        <a:lstStyle xmlns:a="http://schemas.openxmlformats.org/drawingml/2006/main"/>
        <a:p xmlns:a="http://schemas.openxmlformats.org/drawingml/2006/main">
          <a:pPr algn="ctr"/>
          <a:r>
            <a:rPr lang="ja-JP" altLang="en-US" sz="1100" b="1">
              <a:latin typeface="BIZ UDPゴシック" panose="020B0400000000000000" pitchFamily="50" charset="-128"/>
              <a:ea typeface="BIZ UDPゴシック" panose="020B0400000000000000" pitchFamily="50" charset="-128"/>
            </a:rPr>
            <a:t>優先度</a:t>
          </a:r>
          <a:endParaRPr lang="en-US" altLang="ja-JP" sz="1100" b="1">
            <a:latin typeface="BIZ UDPゴシック" panose="020B0400000000000000" pitchFamily="50" charset="-128"/>
            <a:ea typeface="BIZ UDPゴシック" panose="020B0400000000000000" pitchFamily="50" charset="-128"/>
          </a:endParaRPr>
        </a:p>
        <a:p xmlns:a="http://schemas.openxmlformats.org/drawingml/2006/main">
          <a:pPr algn="ctr"/>
          <a:r>
            <a:rPr lang="ja-JP" altLang="en-US" sz="1100" b="1">
              <a:latin typeface="BIZ UDPゴシック" panose="020B0400000000000000" pitchFamily="50" charset="-128"/>
              <a:ea typeface="BIZ UDPゴシック" panose="020B0400000000000000" pitchFamily="50" charset="-128"/>
            </a:rPr>
            <a:t>（平均：</a:t>
          </a:r>
          <a:r>
            <a:rPr lang="en-US" altLang="ja-JP" sz="1100" b="1">
              <a:latin typeface="BIZ UDPゴシック" panose="020B0400000000000000" pitchFamily="50" charset="-128"/>
              <a:ea typeface="BIZ UDPゴシック" panose="020B0400000000000000" pitchFamily="50" charset="-128"/>
            </a:rPr>
            <a:t>-0.11</a:t>
          </a:r>
          <a:r>
            <a:rPr lang="ja-JP" altLang="en-US" sz="1100" b="1">
              <a:latin typeface="BIZ UDPゴシック" panose="020B0400000000000000" pitchFamily="50" charset="-128"/>
              <a:ea typeface="BIZ UDPゴシック" panose="020B0400000000000000" pitchFamily="50" charset="-128"/>
            </a:rPr>
            <a:t>）</a:t>
          </a:r>
        </a:p>
      </cdr:txBody>
    </cdr:sp>
  </cdr:relSizeAnchor>
  <cdr:relSizeAnchor xmlns:cdr="http://schemas.openxmlformats.org/drawingml/2006/chartDrawing">
    <cdr:from>
      <cdr:x>0.04764</cdr:x>
      <cdr:y>0.86074</cdr:y>
    </cdr:from>
    <cdr:to>
      <cdr:x>0.10674</cdr:x>
      <cdr:y>0.89626</cdr:y>
    </cdr:to>
    <cdr:sp macro="" textlink="">
      <cdr:nvSpPr>
        <cdr:cNvPr id="11" name="テキスト ボックス 10">
          <a:extLst xmlns:a="http://schemas.openxmlformats.org/drawingml/2006/main">
            <a:ext uri="{FF2B5EF4-FFF2-40B4-BE49-F238E27FC236}">
              <a16:creationId xmlns:a16="http://schemas.microsoft.com/office/drawing/2014/main" id="{C40245DA-6B3E-4498-A5DE-7E1F0DF828EB}"/>
            </a:ext>
          </a:extLst>
        </cdr:cNvPr>
        <cdr:cNvSpPr txBox="1"/>
      </cdr:nvSpPr>
      <cdr:spPr>
        <a:xfrm xmlns:a="http://schemas.openxmlformats.org/drawingml/2006/main">
          <a:off x="476213" y="6782152"/>
          <a:ext cx="590793" cy="279876"/>
        </a:xfrm>
        <a:prstGeom xmlns:a="http://schemas.openxmlformats.org/drawingml/2006/main" prst="rect">
          <a:avLst/>
        </a:prstGeom>
      </cdr:spPr>
      <cdr:txBody>
        <a:bodyPr xmlns:a="http://schemas.openxmlformats.org/drawingml/2006/main" vertOverflow="clip" vert="horz" wrap="none" rtlCol="0"/>
        <a:lstStyle xmlns:a="http://schemas.openxmlformats.org/drawingml/2006/main"/>
        <a:p xmlns:a="http://schemas.openxmlformats.org/drawingml/2006/main">
          <a:pPr algn="ctr"/>
          <a:r>
            <a:rPr lang="ja-JP" altLang="en-US" sz="1200" b="0">
              <a:latin typeface="BIZ UDPゴシック" panose="020B0400000000000000" pitchFamily="50" charset="-128"/>
              <a:ea typeface="BIZ UDPゴシック" panose="020B0400000000000000" pitchFamily="50" charset="-128"/>
            </a:rPr>
            <a:t>低</a:t>
          </a:r>
        </a:p>
      </cdr:txBody>
    </cdr:sp>
  </cdr:relSizeAnchor>
  <cdr:relSizeAnchor xmlns:cdr="http://schemas.openxmlformats.org/drawingml/2006/chartDrawing">
    <cdr:from>
      <cdr:x>0.90278</cdr:x>
      <cdr:y>0.94613</cdr:y>
    </cdr:from>
    <cdr:to>
      <cdr:x>0.96189</cdr:x>
      <cdr:y>0.98165</cdr:y>
    </cdr:to>
    <cdr:sp macro="" textlink="">
      <cdr:nvSpPr>
        <cdr:cNvPr id="12" name="テキスト ボックス 11">
          <a:extLst xmlns:a="http://schemas.openxmlformats.org/drawingml/2006/main">
            <a:ext uri="{FF2B5EF4-FFF2-40B4-BE49-F238E27FC236}">
              <a16:creationId xmlns:a16="http://schemas.microsoft.com/office/drawing/2014/main" id="{ED13E16A-1646-4FD4-9667-0610ACFDB517}"/>
            </a:ext>
          </a:extLst>
        </cdr:cNvPr>
        <cdr:cNvSpPr txBox="1"/>
      </cdr:nvSpPr>
      <cdr:spPr>
        <a:xfrm xmlns:a="http://schemas.openxmlformats.org/drawingml/2006/main">
          <a:off x="9024608" y="7454972"/>
          <a:ext cx="590893" cy="279877"/>
        </a:xfrm>
        <a:prstGeom xmlns:a="http://schemas.openxmlformats.org/drawingml/2006/main" prst="rect">
          <a:avLst/>
        </a:prstGeom>
      </cdr:spPr>
      <cdr:txBody>
        <a:bodyPr xmlns:a="http://schemas.openxmlformats.org/drawingml/2006/main" vertOverflow="clip" vert="horz" wrap="none" rtlCol="0"/>
        <a:lstStyle xmlns:a="http://schemas.openxmlformats.org/drawingml/2006/main"/>
        <a:p xmlns:a="http://schemas.openxmlformats.org/drawingml/2006/main">
          <a:pPr algn="ctr"/>
          <a:r>
            <a:rPr lang="ja-JP" altLang="en-US" sz="1200" b="0">
              <a:latin typeface="BIZ UDPゴシック" panose="020B0400000000000000" pitchFamily="50" charset="-128"/>
              <a:ea typeface="BIZ UDPゴシック" panose="020B0400000000000000" pitchFamily="50" charset="-128"/>
            </a:rPr>
            <a:t>高</a:t>
          </a:r>
        </a:p>
      </cdr:txBody>
    </cdr:sp>
  </cdr:relSizeAnchor>
  <cdr:relSizeAnchor xmlns:cdr="http://schemas.openxmlformats.org/drawingml/2006/chartDrawing">
    <cdr:from>
      <cdr:x>0.12812</cdr:x>
      <cdr:y>0.9462</cdr:y>
    </cdr:from>
    <cdr:to>
      <cdr:x>0.18723</cdr:x>
      <cdr:y>0.98172</cdr:y>
    </cdr:to>
    <cdr:sp macro="" textlink="">
      <cdr:nvSpPr>
        <cdr:cNvPr id="13" name="テキスト ボックス 12">
          <a:extLst xmlns:a="http://schemas.openxmlformats.org/drawingml/2006/main">
            <a:ext uri="{FF2B5EF4-FFF2-40B4-BE49-F238E27FC236}">
              <a16:creationId xmlns:a16="http://schemas.microsoft.com/office/drawing/2014/main" id="{E2DFD3A4-672D-42ED-BC78-70EC937B13D9}"/>
            </a:ext>
          </a:extLst>
        </cdr:cNvPr>
        <cdr:cNvSpPr txBox="1"/>
      </cdr:nvSpPr>
      <cdr:spPr>
        <a:xfrm xmlns:a="http://schemas.openxmlformats.org/drawingml/2006/main">
          <a:off x="1280789" y="7455533"/>
          <a:ext cx="590892" cy="279877"/>
        </a:xfrm>
        <a:prstGeom xmlns:a="http://schemas.openxmlformats.org/drawingml/2006/main" prst="rect">
          <a:avLst/>
        </a:prstGeom>
      </cdr:spPr>
      <cdr:txBody>
        <a:bodyPr xmlns:a="http://schemas.openxmlformats.org/drawingml/2006/main" vertOverflow="clip" vert="horz" wrap="none" rtlCol="0"/>
        <a:lstStyle xmlns:a="http://schemas.openxmlformats.org/drawingml/2006/main"/>
        <a:p xmlns:a="http://schemas.openxmlformats.org/drawingml/2006/main">
          <a:pPr algn="ctr"/>
          <a:r>
            <a:rPr lang="ja-JP" altLang="en-US" sz="1200" b="0">
              <a:latin typeface="BIZ UDPゴシック" panose="020B0400000000000000" pitchFamily="50" charset="-128"/>
              <a:ea typeface="BIZ UDPゴシック" panose="020B0400000000000000" pitchFamily="50" charset="-128"/>
            </a:rPr>
            <a:t>低</a:t>
          </a:r>
        </a:p>
      </cdr:txBody>
    </cdr:sp>
  </cdr:relSizeAnchor>
  <cdr:relSizeAnchor xmlns:cdr="http://schemas.openxmlformats.org/drawingml/2006/chartDrawing">
    <cdr:from>
      <cdr:x>0.04764</cdr:x>
      <cdr:y>0.04558</cdr:y>
    </cdr:from>
    <cdr:to>
      <cdr:x>0.10675</cdr:x>
      <cdr:y>0.0811</cdr:y>
    </cdr:to>
    <cdr:sp macro="" textlink="">
      <cdr:nvSpPr>
        <cdr:cNvPr id="14" name="テキスト ボックス 13">
          <a:extLst xmlns:a="http://schemas.openxmlformats.org/drawingml/2006/main">
            <a:ext uri="{FF2B5EF4-FFF2-40B4-BE49-F238E27FC236}">
              <a16:creationId xmlns:a16="http://schemas.microsoft.com/office/drawing/2014/main" id="{D69DBE74-27C0-4608-9373-27C2C20A3D30}"/>
            </a:ext>
          </a:extLst>
        </cdr:cNvPr>
        <cdr:cNvSpPr txBox="1"/>
      </cdr:nvSpPr>
      <cdr:spPr>
        <a:xfrm xmlns:a="http://schemas.openxmlformats.org/drawingml/2006/main">
          <a:off x="476241" y="359123"/>
          <a:ext cx="590893" cy="279877"/>
        </a:xfrm>
        <a:prstGeom xmlns:a="http://schemas.openxmlformats.org/drawingml/2006/main" prst="rect">
          <a:avLst/>
        </a:prstGeom>
      </cdr:spPr>
      <cdr:txBody>
        <a:bodyPr xmlns:a="http://schemas.openxmlformats.org/drawingml/2006/main" vertOverflow="clip" vert="horz" wrap="none" rtlCol="0"/>
        <a:lstStyle xmlns:a="http://schemas.openxmlformats.org/drawingml/2006/main"/>
        <a:p xmlns:a="http://schemas.openxmlformats.org/drawingml/2006/main">
          <a:pPr algn="ctr"/>
          <a:r>
            <a:rPr lang="ja-JP" altLang="en-US" sz="1200" b="0">
              <a:latin typeface="BIZ UDPゴシック" panose="020B0400000000000000" pitchFamily="50" charset="-128"/>
              <a:ea typeface="BIZ UDPゴシック" panose="020B0400000000000000" pitchFamily="50" charset="-128"/>
            </a:rPr>
            <a:t>高</a:t>
          </a:r>
        </a:p>
      </cdr:txBody>
    </cdr:sp>
  </cdr:relSizeAnchor>
  <cdr:relSizeAnchor xmlns:cdr="http://schemas.openxmlformats.org/drawingml/2006/chartDrawing">
    <cdr:from>
      <cdr:x>0.15015</cdr:x>
      <cdr:y>0.86648</cdr:y>
    </cdr:from>
    <cdr:to>
      <cdr:x>0.32557</cdr:x>
      <cdr:y>0.90475</cdr:y>
    </cdr:to>
    <cdr:sp macro="" textlink="">
      <cdr:nvSpPr>
        <cdr:cNvPr id="15" name="テキスト ボックス 14">
          <a:extLst xmlns:a="http://schemas.openxmlformats.org/drawingml/2006/main">
            <a:ext uri="{FF2B5EF4-FFF2-40B4-BE49-F238E27FC236}">
              <a16:creationId xmlns:a16="http://schemas.microsoft.com/office/drawing/2014/main" id="{007F0E81-8991-4916-A26C-FCE9C519BEA3}"/>
            </a:ext>
          </a:extLst>
        </cdr:cNvPr>
        <cdr:cNvSpPr txBox="1"/>
      </cdr:nvSpPr>
      <cdr:spPr>
        <a:xfrm xmlns:a="http://schemas.openxmlformats.org/drawingml/2006/main">
          <a:off x="1761289" y="9780025"/>
          <a:ext cx="2057683" cy="432000"/>
        </a:xfrm>
        <a:prstGeom xmlns:a="http://schemas.openxmlformats.org/drawingml/2006/main" prst="rect">
          <a:avLst/>
        </a:prstGeom>
        <a:solidFill xmlns:a="http://schemas.openxmlformats.org/drawingml/2006/main">
          <a:schemeClr val="bg1">
            <a:lumMod val="85000"/>
          </a:schemeClr>
        </a:solidFill>
      </cdr:spPr>
      <cdr:txBody>
        <a:bodyPr xmlns:a="http://schemas.openxmlformats.org/drawingml/2006/main" vertOverflow="clip" wrap="none" rtlCol="0" anchor="ctr"/>
        <a:lstStyle xmlns:a="http://schemas.openxmlformats.org/drawingml/2006/main"/>
        <a:p xmlns:a="http://schemas.openxmlformats.org/drawingml/2006/main">
          <a:pPr algn="ctr"/>
          <a:r>
            <a:rPr lang="en-US" altLang="ja-JP" sz="1200">
              <a:latin typeface="BIZ UDPゴシック" panose="020B0400000000000000" pitchFamily="50" charset="-128"/>
              <a:ea typeface="BIZ UDPゴシック" panose="020B0400000000000000" pitchFamily="50" charset="-128"/>
            </a:rPr>
            <a:t>【</a:t>
          </a:r>
          <a:r>
            <a:rPr lang="ja-JP" altLang="en-US" sz="1200">
              <a:latin typeface="BIZ UDPゴシック" panose="020B0400000000000000" pitchFamily="50" charset="-128"/>
              <a:ea typeface="BIZ UDPゴシック" panose="020B0400000000000000" pitchFamily="50" charset="-128"/>
            </a:rPr>
            <a:t>改善分野：</a:t>
          </a:r>
          <a:r>
            <a:rPr lang="en-US" altLang="ja-JP" sz="1200">
              <a:latin typeface="BIZ UDPゴシック" panose="020B0400000000000000" pitchFamily="50" charset="-128"/>
              <a:ea typeface="BIZ UDPゴシック" panose="020B0400000000000000" pitchFamily="50" charset="-128"/>
            </a:rPr>
            <a:t>10</a:t>
          </a:r>
          <a:r>
            <a:rPr lang="ja-JP" altLang="en-US" sz="1200">
              <a:latin typeface="BIZ UDPゴシック" panose="020B0400000000000000" pitchFamily="50" charset="-128"/>
              <a:ea typeface="BIZ UDPゴシック" panose="020B0400000000000000" pitchFamily="50" charset="-128"/>
            </a:rPr>
            <a:t>項目</a:t>
          </a:r>
          <a:r>
            <a:rPr lang="en-US" altLang="ja-JP" sz="1200">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0.77648</cdr:x>
      <cdr:y>0.86711</cdr:y>
    </cdr:from>
    <cdr:to>
      <cdr:x>0.9519</cdr:x>
      <cdr:y>0.90538</cdr:y>
    </cdr:to>
    <cdr:sp macro="" textlink="">
      <cdr:nvSpPr>
        <cdr:cNvPr id="16" name="テキスト ボックス 15">
          <a:extLst xmlns:a="http://schemas.openxmlformats.org/drawingml/2006/main">
            <a:ext uri="{FF2B5EF4-FFF2-40B4-BE49-F238E27FC236}">
              <a16:creationId xmlns:a16="http://schemas.microsoft.com/office/drawing/2014/main" id="{F8CB76C7-F2AD-422B-9F86-4041572A0D7A}"/>
            </a:ext>
          </a:extLst>
        </cdr:cNvPr>
        <cdr:cNvSpPr txBox="1"/>
      </cdr:nvSpPr>
      <cdr:spPr>
        <a:xfrm xmlns:a="http://schemas.openxmlformats.org/drawingml/2006/main">
          <a:off x="9108164" y="9787138"/>
          <a:ext cx="2057684" cy="431958"/>
        </a:xfrm>
        <a:prstGeom xmlns:a="http://schemas.openxmlformats.org/drawingml/2006/main" prst="rect">
          <a:avLst/>
        </a:prstGeom>
        <a:solidFill xmlns:a="http://schemas.openxmlformats.org/drawingml/2006/main">
          <a:schemeClr val="bg1">
            <a:lumMod val="85000"/>
          </a:schemeClr>
        </a:solidFill>
      </cdr:spPr>
      <cdr:txBody>
        <a:bodyPr xmlns:a="http://schemas.openxmlformats.org/drawingml/2006/main" vertOverflow="clip" wrap="none" rtlCol="0" anchor="ctr"/>
        <a:lstStyle xmlns:a="http://schemas.openxmlformats.org/drawingml/2006/main"/>
        <a:p xmlns:a="http://schemas.openxmlformats.org/drawingml/2006/main">
          <a:pPr algn="ctr"/>
          <a:r>
            <a:rPr lang="en-US" altLang="ja-JP" sz="1200">
              <a:latin typeface="BIZ UDPゴシック" panose="020B0400000000000000" pitchFamily="50" charset="-128"/>
              <a:ea typeface="BIZ UDPゴシック" panose="020B0400000000000000" pitchFamily="50" charset="-128"/>
            </a:rPr>
            <a:t>【</a:t>
          </a:r>
          <a:r>
            <a:rPr lang="ja-JP" altLang="en-US" sz="1200">
              <a:latin typeface="BIZ UDPゴシック" panose="020B0400000000000000" pitchFamily="50" charset="-128"/>
              <a:ea typeface="BIZ UDPゴシック" panose="020B0400000000000000" pitchFamily="50" charset="-128"/>
            </a:rPr>
            <a:t>維持分野：</a:t>
          </a:r>
          <a:r>
            <a:rPr lang="en-US" altLang="ja-JP" sz="1200">
              <a:latin typeface="BIZ UDPゴシック" panose="020B0400000000000000" pitchFamily="50" charset="-128"/>
              <a:ea typeface="BIZ UDPゴシック" panose="020B0400000000000000" pitchFamily="50" charset="-128"/>
            </a:rPr>
            <a:t>20</a:t>
          </a:r>
          <a:r>
            <a:rPr lang="ja-JP" altLang="en-US" sz="1200">
              <a:latin typeface="BIZ UDPゴシック" panose="020B0400000000000000" pitchFamily="50" charset="-128"/>
              <a:ea typeface="BIZ UDPゴシック" panose="020B0400000000000000" pitchFamily="50" charset="-128"/>
            </a:rPr>
            <a:t>項目</a:t>
          </a:r>
          <a:r>
            <a:rPr lang="en-US" altLang="ja-JP" sz="1200">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0.75464</cdr:x>
      <cdr:y>0.03684</cdr:y>
    </cdr:from>
    <cdr:to>
      <cdr:x>0.95053</cdr:x>
      <cdr:y>0.07512</cdr:y>
    </cdr:to>
    <cdr:sp macro="" textlink="">
      <cdr:nvSpPr>
        <cdr:cNvPr id="17" name="テキスト ボックス 16">
          <a:extLst xmlns:a="http://schemas.openxmlformats.org/drawingml/2006/main">
            <a:ext uri="{FF2B5EF4-FFF2-40B4-BE49-F238E27FC236}">
              <a16:creationId xmlns:a16="http://schemas.microsoft.com/office/drawing/2014/main" id="{D619B28C-DD3C-44A3-9FB8-3BE44D6D435B}"/>
            </a:ext>
          </a:extLst>
        </cdr:cNvPr>
        <cdr:cNvSpPr txBox="1"/>
      </cdr:nvSpPr>
      <cdr:spPr>
        <a:xfrm xmlns:a="http://schemas.openxmlformats.org/drawingml/2006/main">
          <a:off x="8852004" y="415868"/>
          <a:ext cx="2297797" cy="432000"/>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txBody>
        <a:bodyPr xmlns:a="http://schemas.openxmlformats.org/drawingml/2006/main" vertOverflow="clip" wrap="none" rtlCol="0" anchor="ctr"/>
        <a:lstStyle xmlns:a="http://schemas.openxmlformats.org/drawingml/2006/main"/>
        <a:p xmlns:a="http://schemas.openxmlformats.org/drawingml/2006/main">
          <a:pPr algn="ctr"/>
          <a:r>
            <a:rPr lang="en-US" altLang="ja-JP" sz="1200">
              <a:latin typeface="BIZ UDPゴシック" panose="020B0400000000000000" pitchFamily="50" charset="-128"/>
              <a:ea typeface="BIZ UDPゴシック" panose="020B0400000000000000" pitchFamily="50" charset="-128"/>
            </a:rPr>
            <a:t>【</a:t>
          </a:r>
          <a:r>
            <a:rPr lang="ja-JP" altLang="en-US" sz="1200">
              <a:latin typeface="BIZ UDPゴシック" panose="020B0400000000000000" pitchFamily="50" charset="-128"/>
              <a:ea typeface="BIZ UDPゴシック" panose="020B0400000000000000" pitchFamily="50" charset="-128"/>
            </a:rPr>
            <a:t>重点維持分野：</a:t>
          </a:r>
          <a:r>
            <a:rPr lang="en-US" altLang="ja-JP" sz="1200">
              <a:latin typeface="BIZ UDPゴシック" panose="020B0400000000000000" pitchFamily="50" charset="-128"/>
              <a:ea typeface="BIZ UDPゴシック" panose="020B0400000000000000" pitchFamily="50" charset="-128"/>
            </a:rPr>
            <a:t>8</a:t>
          </a:r>
          <a:r>
            <a:rPr lang="ja-JP" altLang="en-US" sz="1200">
              <a:latin typeface="BIZ UDPゴシック" panose="020B0400000000000000" pitchFamily="50" charset="-128"/>
              <a:ea typeface="BIZ UDPゴシック" panose="020B0400000000000000" pitchFamily="50" charset="-128"/>
            </a:rPr>
            <a:t>項目</a:t>
          </a:r>
          <a:r>
            <a:rPr lang="en-US" altLang="ja-JP" sz="1200">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0.1499</cdr:x>
      <cdr:y>0.03601</cdr:y>
    </cdr:from>
    <cdr:to>
      <cdr:x>0.34017</cdr:x>
      <cdr:y>0.07428</cdr:y>
    </cdr:to>
    <cdr:sp macro="" textlink="">
      <cdr:nvSpPr>
        <cdr:cNvPr id="19" name="テキスト ボックス 18">
          <a:extLst xmlns:a="http://schemas.openxmlformats.org/drawingml/2006/main">
            <a:ext uri="{FF2B5EF4-FFF2-40B4-BE49-F238E27FC236}">
              <a16:creationId xmlns:a16="http://schemas.microsoft.com/office/drawing/2014/main" id="{18B12325-A731-4F88-8321-1A1FFFDB69D0}"/>
            </a:ext>
          </a:extLst>
        </cdr:cNvPr>
        <cdr:cNvSpPr txBox="1"/>
      </cdr:nvSpPr>
      <cdr:spPr>
        <a:xfrm xmlns:a="http://schemas.openxmlformats.org/drawingml/2006/main">
          <a:off x="1758333" y="406449"/>
          <a:ext cx="2231874" cy="432000"/>
        </a:xfrm>
        <a:prstGeom xmlns:a="http://schemas.openxmlformats.org/drawingml/2006/main" prst="rect">
          <a:avLst/>
        </a:prstGeom>
        <a:solidFill xmlns:a="http://schemas.openxmlformats.org/drawingml/2006/main">
          <a:schemeClr val="bg1">
            <a:lumMod val="85000"/>
          </a:schemeClr>
        </a:solidFill>
      </cdr:spPr>
      <cdr:txBody>
        <a:bodyPr xmlns:a="http://schemas.openxmlformats.org/drawingml/2006/main" vertOverflow="clip" wrap="none" rtlCol="0" anchor="ctr"/>
        <a:lstStyle xmlns:a="http://schemas.openxmlformats.org/drawingml/2006/main"/>
        <a:p xmlns:a="http://schemas.openxmlformats.org/drawingml/2006/main">
          <a:pPr algn="ctr"/>
          <a:r>
            <a:rPr lang="en-US" altLang="ja-JP" sz="1200">
              <a:latin typeface="BIZ UDPゴシック" panose="020B0400000000000000" pitchFamily="50" charset="-128"/>
              <a:ea typeface="BIZ UDPゴシック" panose="020B0400000000000000" pitchFamily="50" charset="-128"/>
            </a:rPr>
            <a:t>【</a:t>
          </a:r>
          <a:r>
            <a:rPr lang="ja-JP" altLang="en-US" sz="1200">
              <a:latin typeface="BIZ UDPゴシック" panose="020B0400000000000000" pitchFamily="50" charset="-128"/>
              <a:ea typeface="BIZ UDPゴシック" panose="020B0400000000000000" pitchFamily="50" charset="-128"/>
            </a:rPr>
            <a:t>重点改善分野：</a:t>
          </a:r>
          <a:r>
            <a:rPr lang="en-US" altLang="ja-JP" sz="1200">
              <a:latin typeface="BIZ UDPゴシック" panose="020B0400000000000000" pitchFamily="50" charset="-128"/>
              <a:ea typeface="BIZ UDPゴシック" panose="020B0400000000000000" pitchFamily="50" charset="-128"/>
            </a:rPr>
            <a:t>14</a:t>
          </a:r>
          <a:r>
            <a:rPr lang="ja-JP" altLang="en-US" sz="1200">
              <a:latin typeface="BIZ UDPゴシック" panose="020B0400000000000000" pitchFamily="50" charset="-128"/>
              <a:ea typeface="BIZ UDPゴシック" panose="020B0400000000000000" pitchFamily="50" charset="-128"/>
            </a:rPr>
            <a:t>項目</a:t>
          </a:r>
          <a:r>
            <a:rPr lang="en-US" altLang="ja-JP" sz="1200">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xdr:col>
      <xdr:colOff>0</xdr:colOff>
      <xdr:row>3</xdr:row>
      <xdr:rowOff>9524</xdr:rowOff>
    </xdr:from>
    <xdr:to>
      <xdr:col>14</xdr:col>
      <xdr:colOff>0</xdr:colOff>
      <xdr:row>17</xdr:row>
      <xdr:rowOff>0</xdr:rowOff>
    </xdr:to>
    <xdr:grpSp>
      <xdr:nvGrpSpPr>
        <xdr:cNvPr id="22" name="グループ化 21">
          <a:extLst>
            <a:ext uri="{FF2B5EF4-FFF2-40B4-BE49-F238E27FC236}">
              <a16:creationId xmlns:a16="http://schemas.microsoft.com/office/drawing/2014/main" id="{E578A2F8-ED89-4C21-84BC-2C1D2D1A3AEF}"/>
            </a:ext>
          </a:extLst>
        </xdr:cNvPr>
        <xdr:cNvGrpSpPr/>
      </xdr:nvGrpSpPr>
      <xdr:grpSpPr>
        <a:xfrm>
          <a:off x="279400" y="771524"/>
          <a:ext cx="10147300" cy="3546476"/>
          <a:chOff x="266700" y="752474"/>
          <a:chExt cx="10391775" cy="4448176"/>
        </a:xfrm>
      </xdr:grpSpPr>
      <xdr:graphicFrame macro="">
        <xdr:nvGraphicFramePr>
          <xdr:cNvPr id="2" name="グラフ 1">
            <a:extLst>
              <a:ext uri="{FF2B5EF4-FFF2-40B4-BE49-F238E27FC236}">
                <a16:creationId xmlns:a16="http://schemas.microsoft.com/office/drawing/2014/main" id="{477C8F02-E437-43FF-8A9E-F10CE593BA4A}"/>
              </a:ext>
            </a:extLst>
          </xdr:cNvPr>
          <xdr:cNvGraphicFramePr>
            <a:graphicFrameLocks/>
          </xdr:cNvGraphicFramePr>
        </xdr:nvGraphicFramePr>
        <xdr:xfrm>
          <a:off x="266700" y="752474"/>
          <a:ext cx="10391775" cy="44481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B9F45852-BB76-4C4A-817A-607002146278}"/>
              </a:ext>
            </a:extLst>
          </xdr:cNvPr>
          <xdr:cNvGraphicFramePr>
            <a:graphicFrameLocks/>
          </xdr:cNvGraphicFramePr>
        </xdr:nvGraphicFramePr>
        <xdr:xfrm>
          <a:off x="2838450" y="857250"/>
          <a:ext cx="7467600" cy="83901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19</xdr:row>
      <xdr:rowOff>9524</xdr:rowOff>
    </xdr:from>
    <xdr:to>
      <xdr:col>14</xdr:col>
      <xdr:colOff>0</xdr:colOff>
      <xdr:row>38</xdr:row>
      <xdr:rowOff>0</xdr:rowOff>
    </xdr:to>
    <xdr:grpSp>
      <xdr:nvGrpSpPr>
        <xdr:cNvPr id="23" name="グループ化 22">
          <a:extLst>
            <a:ext uri="{FF2B5EF4-FFF2-40B4-BE49-F238E27FC236}">
              <a16:creationId xmlns:a16="http://schemas.microsoft.com/office/drawing/2014/main" id="{7548CC00-BE1E-486E-9F57-12D7D0642C11}"/>
            </a:ext>
          </a:extLst>
        </xdr:cNvPr>
        <xdr:cNvGrpSpPr/>
      </xdr:nvGrpSpPr>
      <xdr:grpSpPr>
        <a:xfrm>
          <a:off x="279400" y="4835524"/>
          <a:ext cx="10147300" cy="4816476"/>
          <a:chOff x="266700" y="5705474"/>
          <a:chExt cx="10391775" cy="5191126"/>
        </a:xfrm>
      </xdr:grpSpPr>
      <xdr:graphicFrame macro="">
        <xdr:nvGraphicFramePr>
          <xdr:cNvPr id="4" name="グラフ 3">
            <a:extLst>
              <a:ext uri="{FF2B5EF4-FFF2-40B4-BE49-F238E27FC236}">
                <a16:creationId xmlns:a16="http://schemas.microsoft.com/office/drawing/2014/main" id="{B27F2061-2581-4B13-BC0A-66ECFFF1C404}"/>
              </a:ext>
            </a:extLst>
          </xdr:cNvPr>
          <xdr:cNvGraphicFramePr>
            <a:graphicFrameLocks/>
          </xdr:cNvGraphicFramePr>
        </xdr:nvGraphicFramePr>
        <xdr:xfrm>
          <a:off x="266700" y="5705474"/>
          <a:ext cx="10391775" cy="519112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グラフ 4">
            <a:extLst>
              <a:ext uri="{FF2B5EF4-FFF2-40B4-BE49-F238E27FC236}">
                <a16:creationId xmlns:a16="http://schemas.microsoft.com/office/drawing/2014/main" id="{E79F6F90-299A-4D01-BB44-5546063922E6}"/>
              </a:ext>
            </a:extLst>
          </xdr:cNvPr>
          <xdr:cNvGraphicFramePr>
            <a:graphicFrameLocks/>
          </xdr:cNvGraphicFramePr>
        </xdr:nvGraphicFramePr>
        <xdr:xfrm>
          <a:off x="2847974" y="5810251"/>
          <a:ext cx="7458075" cy="762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40</xdr:row>
      <xdr:rowOff>9524</xdr:rowOff>
    </xdr:from>
    <xdr:to>
      <xdr:col>14</xdr:col>
      <xdr:colOff>0</xdr:colOff>
      <xdr:row>62</xdr:row>
      <xdr:rowOff>0</xdr:rowOff>
    </xdr:to>
    <xdr:grpSp>
      <xdr:nvGrpSpPr>
        <xdr:cNvPr id="24" name="グループ化 23">
          <a:extLst>
            <a:ext uri="{FF2B5EF4-FFF2-40B4-BE49-F238E27FC236}">
              <a16:creationId xmlns:a16="http://schemas.microsoft.com/office/drawing/2014/main" id="{54143824-AC14-41F8-994A-5FBB91914EC6}"/>
            </a:ext>
          </a:extLst>
        </xdr:cNvPr>
        <xdr:cNvGrpSpPr/>
      </xdr:nvGrpSpPr>
      <xdr:grpSpPr>
        <a:xfrm>
          <a:off x="279400" y="10169524"/>
          <a:ext cx="10147300" cy="5578476"/>
          <a:chOff x="266700" y="11401424"/>
          <a:chExt cx="10391775" cy="5934076"/>
        </a:xfrm>
      </xdr:grpSpPr>
      <xdr:graphicFrame macro="">
        <xdr:nvGraphicFramePr>
          <xdr:cNvPr id="6" name="グラフ 5">
            <a:extLst>
              <a:ext uri="{FF2B5EF4-FFF2-40B4-BE49-F238E27FC236}">
                <a16:creationId xmlns:a16="http://schemas.microsoft.com/office/drawing/2014/main" id="{DA042D41-EBBC-40DD-A599-17B57E3EA8AC}"/>
              </a:ext>
            </a:extLst>
          </xdr:cNvPr>
          <xdr:cNvGraphicFramePr>
            <a:graphicFrameLocks/>
          </xdr:cNvGraphicFramePr>
        </xdr:nvGraphicFramePr>
        <xdr:xfrm>
          <a:off x="266700" y="11401424"/>
          <a:ext cx="10391775" cy="5934076"/>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グラフ 6">
            <a:extLst>
              <a:ext uri="{FF2B5EF4-FFF2-40B4-BE49-F238E27FC236}">
                <a16:creationId xmlns:a16="http://schemas.microsoft.com/office/drawing/2014/main" id="{3DCDC4B5-B073-4A2F-9479-EC29791DC41C}"/>
              </a:ext>
            </a:extLst>
          </xdr:cNvPr>
          <xdr:cNvGraphicFramePr>
            <a:graphicFrameLocks/>
          </xdr:cNvGraphicFramePr>
        </xdr:nvGraphicFramePr>
        <xdr:xfrm>
          <a:off x="2828925" y="11506201"/>
          <a:ext cx="7477125" cy="76200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64</xdr:row>
      <xdr:rowOff>9524</xdr:rowOff>
    </xdr:from>
    <xdr:to>
      <xdr:col>14</xdr:col>
      <xdr:colOff>0</xdr:colOff>
      <xdr:row>80</xdr:row>
      <xdr:rowOff>0</xdr:rowOff>
    </xdr:to>
    <xdr:grpSp>
      <xdr:nvGrpSpPr>
        <xdr:cNvPr id="25" name="グループ化 24">
          <a:extLst>
            <a:ext uri="{FF2B5EF4-FFF2-40B4-BE49-F238E27FC236}">
              <a16:creationId xmlns:a16="http://schemas.microsoft.com/office/drawing/2014/main" id="{D8EA01E1-F367-43A6-9C6F-639BDCDD5A0C}"/>
            </a:ext>
          </a:extLst>
        </xdr:cNvPr>
        <xdr:cNvGrpSpPr/>
      </xdr:nvGrpSpPr>
      <xdr:grpSpPr>
        <a:xfrm>
          <a:off x="279400" y="16265524"/>
          <a:ext cx="10147300" cy="4054476"/>
          <a:chOff x="266700" y="17840324"/>
          <a:chExt cx="10391775" cy="4448176"/>
        </a:xfrm>
      </xdr:grpSpPr>
      <xdr:graphicFrame macro="">
        <xdr:nvGraphicFramePr>
          <xdr:cNvPr id="8" name="グラフ 7">
            <a:extLst>
              <a:ext uri="{FF2B5EF4-FFF2-40B4-BE49-F238E27FC236}">
                <a16:creationId xmlns:a16="http://schemas.microsoft.com/office/drawing/2014/main" id="{83C4CD3C-B81C-4FBF-A631-CC8C7F3D4CCF}"/>
              </a:ext>
            </a:extLst>
          </xdr:cNvPr>
          <xdr:cNvGraphicFramePr>
            <a:graphicFrameLocks/>
          </xdr:cNvGraphicFramePr>
        </xdr:nvGraphicFramePr>
        <xdr:xfrm>
          <a:off x="266700" y="17840324"/>
          <a:ext cx="10391775" cy="4448176"/>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グラフ 8">
            <a:extLst>
              <a:ext uri="{FF2B5EF4-FFF2-40B4-BE49-F238E27FC236}">
                <a16:creationId xmlns:a16="http://schemas.microsoft.com/office/drawing/2014/main" id="{3B664EDC-B1AE-46AC-83E6-FC54564D6C4F}"/>
              </a:ext>
            </a:extLst>
          </xdr:cNvPr>
          <xdr:cNvGraphicFramePr>
            <a:graphicFrameLocks/>
          </xdr:cNvGraphicFramePr>
        </xdr:nvGraphicFramePr>
        <xdr:xfrm>
          <a:off x="2819400" y="17945101"/>
          <a:ext cx="7486650" cy="762000"/>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103</xdr:row>
      <xdr:rowOff>9524</xdr:rowOff>
    </xdr:from>
    <xdr:to>
      <xdr:col>14</xdr:col>
      <xdr:colOff>0</xdr:colOff>
      <xdr:row>131</xdr:row>
      <xdr:rowOff>9525</xdr:rowOff>
    </xdr:to>
    <xdr:grpSp>
      <xdr:nvGrpSpPr>
        <xdr:cNvPr id="27" name="グループ化 26">
          <a:extLst>
            <a:ext uri="{FF2B5EF4-FFF2-40B4-BE49-F238E27FC236}">
              <a16:creationId xmlns:a16="http://schemas.microsoft.com/office/drawing/2014/main" id="{F6228A0C-5032-4F0D-86DB-D35F7DC11FD8}"/>
            </a:ext>
          </a:extLst>
        </xdr:cNvPr>
        <xdr:cNvGrpSpPr/>
      </xdr:nvGrpSpPr>
      <xdr:grpSpPr>
        <a:xfrm>
          <a:off x="279400" y="26171524"/>
          <a:ext cx="10147300" cy="7112001"/>
          <a:chOff x="266700" y="25517474"/>
          <a:chExt cx="10391775" cy="7429501"/>
        </a:xfrm>
      </xdr:grpSpPr>
      <xdr:graphicFrame macro="">
        <xdr:nvGraphicFramePr>
          <xdr:cNvPr id="12" name="グラフ 11">
            <a:extLst>
              <a:ext uri="{FF2B5EF4-FFF2-40B4-BE49-F238E27FC236}">
                <a16:creationId xmlns:a16="http://schemas.microsoft.com/office/drawing/2014/main" id="{DD07D60B-5AF5-42C3-AEEF-3EB6FB582E8D}"/>
              </a:ext>
            </a:extLst>
          </xdr:cNvPr>
          <xdr:cNvGraphicFramePr>
            <a:graphicFrameLocks/>
          </xdr:cNvGraphicFramePr>
        </xdr:nvGraphicFramePr>
        <xdr:xfrm>
          <a:off x="266700" y="25517474"/>
          <a:ext cx="10391775" cy="7429501"/>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3" name="グラフ 12">
            <a:extLst>
              <a:ext uri="{FF2B5EF4-FFF2-40B4-BE49-F238E27FC236}">
                <a16:creationId xmlns:a16="http://schemas.microsoft.com/office/drawing/2014/main" id="{C2348CA7-0F82-44CE-95CB-55BCA7D63057}"/>
              </a:ext>
            </a:extLst>
          </xdr:cNvPr>
          <xdr:cNvGraphicFramePr>
            <a:graphicFrameLocks/>
          </xdr:cNvGraphicFramePr>
        </xdr:nvGraphicFramePr>
        <xdr:xfrm>
          <a:off x="2819400" y="25622251"/>
          <a:ext cx="7486650" cy="76200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2</xdr:col>
      <xdr:colOff>0</xdr:colOff>
      <xdr:row>133</xdr:row>
      <xdr:rowOff>9524</xdr:rowOff>
    </xdr:from>
    <xdr:to>
      <xdr:col>14</xdr:col>
      <xdr:colOff>0</xdr:colOff>
      <xdr:row>152</xdr:row>
      <xdr:rowOff>0</xdr:rowOff>
    </xdr:to>
    <xdr:grpSp>
      <xdr:nvGrpSpPr>
        <xdr:cNvPr id="28" name="グループ化 27">
          <a:extLst>
            <a:ext uri="{FF2B5EF4-FFF2-40B4-BE49-F238E27FC236}">
              <a16:creationId xmlns:a16="http://schemas.microsoft.com/office/drawing/2014/main" id="{1A799C1A-9324-48A7-AF69-AF6573FE4232}"/>
            </a:ext>
          </a:extLst>
        </xdr:cNvPr>
        <xdr:cNvGrpSpPr/>
      </xdr:nvGrpSpPr>
      <xdr:grpSpPr>
        <a:xfrm>
          <a:off x="279400" y="33791524"/>
          <a:ext cx="10147300" cy="4816476"/>
          <a:chOff x="266700" y="33442274"/>
          <a:chExt cx="10391775" cy="5191126"/>
        </a:xfrm>
      </xdr:grpSpPr>
      <xdr:graphicFrame macro="">
        <xdr:nvGraphicFramePr>
          <xdr:cNvPr id="14" name="グラフ 13">
            <a:extLst>
              <a:ext uri="{FF2B5EF4-FFF2-40B4-BE49-F238E27FC236}">
                <a16:creationId xmlns:a16="http://schemas.microsoft.com/office/drawing/2014/main" id="{08ACF83B-9635-43CC-B140-FB87613A032D}"/>
              </a:ext>
            </a:extLst>
          </xdr:cNvPr>
          <xdr:cNvGraphicFramePr>
            <a:graphicFrameLocks/>
          </xdr:cNvGraphicFramePr>
        </xdr:nvGraphicFramePr>
        <xdr:xfrm>
          <a:off x="266700" y="33442274"/>
          <a:ext cx="10391775" cy="5191126"/>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5" name="グラフ 14">
            <a:extLst>
              <a:ext uri="{FF2B5EF4-FFF2-40B4-BE49-F238E27FC236}">
                <a16:creationId xmlns:a16="http://schemas.microsoft.com/office/drawing/2014/main" id="{898ADFBD-E7B2-4C9D-83D8-C1EF7E79C2F2}"/>
              </a:ext>
            </a:extLst>
          </xdr:cNvPr>
          <xdr:cNvGraphicFramePr>
            <a:graphicFrameLocks/>
          </xdr:cNvGraphicFramePr>
        </xdr:nvGraphicFramePr>
        <xdr:xfrm>
          <a:off x="2838450" y="33547051"/>
          <a:ext cx="7467600" cy="762000"/>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2</xdr:col>
      <xdr:colOff>0</xdr:colOff>
      <xdr:row>154</xdr:row>
      <xdr:rowOff>9524</xdr:rowOff>
    </xdr:from>
    <xdr:to>
      <xdr:col>14</xdr:col>
      <xdr:colOff>0</xdr:colOff>
      <xdr:row>173</xdr:row>
      <xdr:rowOff>0</xdr:rowOff>
    </xdr:to>
    <xdr:grpSp>
      <xdr:nvGrpSpPr>
        <xdr:cNvPr id="29" name="グループ化 28">
          <a:extLst>
            <a:ext uri="{FF2B5EF4-FFF2-40B4-BE49-F238E27FC236}">
              <a16:creationId xmlns:a16="http://schemas.microsoft.com/office/drawing/2014/main" id="{105C4778-EBF2-4ED1-924A-FD2412FE173E}"/>
            </a:ext>
          </a:extLst>
        </xdr:cNvPr>
        <xdr:cNvGrpSpPr/>
      </xdr:nvGrpSpPr>
      <xdr:grpSpPr>
        <a:xfrm>
          <a:off x="279400" y="39125524"/>
          <a:ext cx="10147300" cy="4816476"/>
          <a:chOff x="266700" y="39138224"/>
          <a:chExt cx="10391775" cy="5191126"/>
        </a:xfrm>
      </xdr:grpSpPr>
      <xdr:graphicFrame macro="">
        <xdr:nvGraphicFramePr>
          <xdr:cNvPr id="16" name="グラフ 15">
            <a:extLst>
              <a:ext uri="{FF2B5EF4-FFF2-40B4-BE49-F238E27FC236}">
                <a16:creationId xmlns:a16="http://schemas.microsoft.com/office/drawing/2014/main" id="{9E17CC45-90E9-4DEB-8431-AE32098BEF75}"/>
              </a:ext>
            </a:extLst>
          </xdr:cNvPr>
          <xdr:cNvGraphicFramePr>
            <a:graphicFrameLocks/>
          </xdr:cNvGraphicFramePr>
        </xdr:nvGraphicFramePr>
        <xdr:xfrm>
          <a:off x="266700" y="39138224"/>
          <a:ext cx="10391775" cy="5191126"/>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7" name="グラフ 16">
            <a:extLst>
              <a:ext uri="{FF2B5EF4-FFF2-40B4-BE49-F238E27FC236}">
                <a16:creationId xmlns:a16="http://schemas.microsoft.com/office/drawing/2014/main" id="{0E5D6A78-71AC-4309-A1AB-A436E0A4D645}"/>
              </a:ext>
            </a:extLst>
          </xdr:cNvPr>
          <xdr:cNvGraphicFramePr>
            <a:graphicFrameLocks/>
          </xdr:cNvGraphicFramePr>
        </xdr:nvGraphicFramePr>
        <xdr:xfrm>
          <a:off x="2847975" y="39243001"/>
          <a:ext cx="7458075" cy="76200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2</xdr:col>
      <xdr:colOff>0</xdr:colOff>
      <xdr:row>175</xdr:row>
      <xdr:rowOff>9524</xdr:rowOff>
    </xdr:from>
    <xdr:to>
      <xdr:col>14</xdr:col>
      <xdr:colOff>0</xdr:colOff>
      <xdr:row>208</xdr:row>
      <xdr:rowOff>238125</xdr:rowOff>
    </xdr:to>
    <xdr:grpSp>
      <xdr:nvGrpSpPr>
        <xdr:cNvPr id="31" name="グループ化 30">
          <a:extLst>
            <a:ext uri="{FF2B5EF4-FFF2-40B4-BE49-F238E27FC236}">
              <a16:creationId xmlns:a16="http://schemas.microsoft.com/office/drawing/2014/main" id="{A02B5370-F6AC-44EE-B8EE-F5ADE0C369D0}"/>
            </a:ext>
          </a:extLst>
        </xdr:cNvPr>
        <xdr:cNvGrpSpPr/>
      </xdr:nvGrpSpPr>
      <xdr:grpSpPr>
        <a:xfrm>
          <a:off x="279400" y="44459524"/>
          <a:ext cx="10147300" cy="8610601"/>
          <a:chOff x="266700" y="49787174"/>
          <a:chExt cx="10391775" cy="8896351"/>
        </a:xfrm>
      </xdr:grpSpPr>
      <xdr:graphicFrame macro="">
        <xdr:nvGraphicFramePr>
          <xdr:cNvPr id="20" name="グラフ 19">
            <a:extLst>
              <a:ext uri="{FF2B5EF4-FFF2-40B4-BE49-F238E27FC236}">
                <a16:creationId xmlns:a16="http://schemas.microsoft.com/office/drawing/2014/main" id="{87BEAF2A-9425-48E3-AA0E-228E323AE397}"/>
              </a:ext>
            </a:extLst>
          </xdr:cNvPr>
          <xdr:cNvGraphicFramePr>
            <a:graphicFrameLocks/>
          </xdr:cNvGraphicFramePr>
        </xdr:nvGraphicFramePr>
        <xdr:xfrm>
          <a:off x="266700" y="49787174"/>
          <a:ext cx="10391775" cy="8896351"/>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21" name="グラフ 20">
            <a:extLst>
              <a:ext uri="{FF2B5EF4-FFF2-40B4-BE49-F238E27FC236}">
                <a16:creationId xmlns:a16="http://schemas.microsoft.com/office/drawing/2014/main" id="{35954277-0F3B-45EF-A8A9-6468A5F22174}"/>
              </a:ext>
            </a:extLst>
          </xdr:cNvPr>
          <xdr:cNvGraphicFramePr>
            <a:graphicFrameLocks/>
          </xdr:cNvGraphicFramePr>
        </xdr:nvGraphicFramePr>
        <xdr:xfrm>
          <a:off x="2838450" y="49891951"/>
          <a:ext cx="7467600" cy="762000"/>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xdr:col>
      <xdr:colOff>0</xdr:colOff>
      <xdr:row>82</xdr:row>
      <xdr:rowOff>9524</xdr:rowOff>
    </xdr:from>
    <xdr:to>
      <xdr:col>14</xdr:col>
      <xdr:colOff>0</xdr:colOff>
      <xdr:row>101</xdr:row>
      <xdr:rowOff>0</xdr:rowOff>
    </xdr:to>
    <xdr:grpSp>
      <xdr:nvGrpSpPr>
        <xdr:cNvPr id="32" name="グループ化 31">
          <a:extLst>
            <a:ext uri="{FF2B5EF4-FFF2-40B4-BE49-F238E27FC236}">
              <a16:creationId xmlns:a16="http://schemas.microsoft.com/office/drawing/2014/main" id="{8CC2059C-6CC1-4C99-953B-D32334D7F5CD}"/>
            </a:ext>
          </a:extLst>
        </xdr:cNvPr>
        <xdr:cNvGrpSpPr/>
      </xdr:nvGrpSpPr>
      <xdr:grpSpPr>
        <a:xfrm>
          <a:off x="279400" y="20837524"/>
          <a:ext cx="10147300" cy="4816476"/>
          <a:chOff x="266700" y="5705474"/>
          <a:chExt cx="10391775" cy="5191126"/>
        </a:xfrm>
      </xdr:grpSpPr>
      <xdr:graphicFrame macro="">
        <xdr:nvGraphicFramePr>
          <xdr:cNvPr id="33" name="グラフ 32">
            <a:extLst>
              <a:ext uri="{FF2B5EF4-FFF2-40B4-BE49-F238E27FC236}">
                <a16:creationId xmlns:a16="http://schemas.microsoft.com/office/drawing/2014/main" id="{9E410676-6DB0-F476-EEB6-EA35AFCD50FB}"/>
              </a:ext>
            </a:extLst>
          </xdr:cNvPr>
          <xdr:cNvGraphicFramePr>
            <a:graphicFrameLocks/>
          </xdr:cNvGraphicFramePr>
        </xdr:nvGraphicFramePr>
        <xdr:xfrm>
          <a:off x="266700" y="5705474"/>
          <a:ext cx="10391775" cy="5191126"/>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34" name="グラフ 33">
            <a:extLst>
              <a:ext uri="{FF2B5EF4-FFF2-40B4-BE49-F238E27FC236}">
                <a16:creationId xmlns:a16="http://schemas.microsoft.com/office/drawing/2014/main" id="{3993E916-18C9-E35E-2238-14416303A587}"/>
              </a:ext>
            </a:extLst>
          </xdr:cNvPr>
          <xdr:cNvGraphicFramePr>
            <a:graphicFrameLocks/>
          </xdr:cNvGraphicFramePr>
        </xdr:nvGraphicFramePr>
        <xdr:xfrm>
          <a:off x="2847974" y="5810251"/>
          <a:ext cx="7458075" cy="762000"/>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3</xdr:row>
      <xdr:rowOff>9524</xdr:rowOff>
    </xdr:from>
    <xdr:to>
      <xdr:col>14</xdr:col>
      <xdr:colOff>0</xdr:colOff>
      <xdr:row>19</xdr:row>
      <xdr:rowOff>0</xdr:rowOff>
    </xdr:to>
    <xdr:grpSp>
      <xdr:nvGrpSpPr>
        <xdr:cNvPr id="22" name="グループ化 21">
          <a:extLst>
            <a:ext uri="{FF2B5EF4-FFF2-40B4-BE49-F238E27FC236}">
              <a16:creationId xmlns:a16="http://schemas.microsoft.com/office/drawing/2014/main" id="{BB060110-8287-4E55-8033-E6C7267FD66D}"/>
            </a:ext>
          </a:extLst>
        </xdr:cNvPr>
        <xdr:cNvGrpSpPr/>
      </xdr:nvGrpSpPr>
      <xdr:grpSpPr>
        <a:xfrm>
          <a:off x="279400" y="771524"/>
          <a:ext cx="10147300" cy="4054476"/>
          <a:chOff x="266700" y="752474"/>
          <a:chExt cx="10391775" cy="4448176"/>
        </a:xfrm>
      </xdr:grpSpPr>
      <xdr:graphicFrame macro="">
        <xdr:nvGraphicFramePr>
          <xdr:cNvPr id="2" name="グラフ 1">
            <a:extLst>
              <a:ext uri="{FF2B5EF4-FFF2-40B4-BE49-F238E27FC236}">
                <a16:creationId xmlns:a16="http://schemas.microsoft.com/office/drawing/2014/main" id="{0329B828-35FA-4423-957B-F58BB7194630}"/>
              </a:ext>
            </a:extLst>
          </xdr:cNvPr>
          <xdr:cNvGraphicFramePr>
            <a:graphicFrameLocks/>
          </xdr:cNvGraphicFramePr>
        </xdr:nvGraphicFramePr>
        <xdr:xfrm>
          <a:off x="266700" y="752474"/>
          <a:ext cx="10391775" cy="44481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6672C26A-64E4-44ED-A39D-C1AC0ABA36A7}"/>
              </a:ext>
            </a:extLst>
          </xdr:cNvPr>
          <xdr:cNvGraphicFramePr>
            <a:graphicFrameLocks/>
          </xdr:cNvGraphicFramePr>
        </xdr:nvGraphicFramePr>
        <xdr:xfrm>
          <a:off x="2838450" y="857251"/>
          <a:ext cx="7467600" cy="762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21</xdr:row>
      <xdr:rowOff>9524</xdr:rowOff>
    </xdr:from>
    <xdr:to>
      <xdr:col>14</xdr:col>
      <xdr:colOff>0</xdr:colOff>
      <xdr:row>40</xdr:row>
      <xdr:rowOff>0</xdr:rowOff>
    </xdr:to>
    <xdr:grpSp>
      <xdr:nvGrpSpPr>
        <xdr:cNvPr id="23" name="グループ化 22">
          <a:extLst>
            <a:ext uri="{FF2B5EF4-FFF2-40B4-BE49-F238E27FC236}">
              <a16:creationId xmlns:a16="http://schemas.microsoft.com/office/drawing/2014/main" id="{A6643770-0218-49E5-9B2A-FDCD3633E9B4}"/>
            </a:ext>
          </a:extLst>
        </xdr:cNvPr>
        <xdr:cNvGrpSpPr/>
      </xdr:nvGrpSpPr>
      <xdr:grpSpPr>
        <a:xfrm>
          <a:off x="279400" y="5343524"/>
          <a:ext cx="10147300" cy="4816476"/>
          <a:chOff x="266700" y="5705474"/>
          <a:chExt cx="10391775" cy="5191126"/>
        </a:xfrm>
      </xdr:grpSpPr>
      <xdr:graphicFrame macro="">
        <xdr:nvGraphicFramePr>
          <xdr:cNvPr id="4" name="グラフ 3">
            <a:extLst>
              <a:ext uri="{FF2B5EF4-FFF2-40B4-BE49-F238E27FC236}">
                <a16:creationId xmlns:a16="http://schemas.microsoft.com/office/drawing/2014/main" id="{9F041A27-257F-4A95-9B5A-8166E61557BF}"/>
              </a:ext>
            </a:extLst>
          </xdr:cNvPr>
          <xdr:cNvGraphicFramePr>
            <a:graphicFrameLocks/>
          </xdr:cNvGraphicFramePr>
        </xdr:nvGraphicFramePr>
        <xdr:xfrm>
          <a:off x="266700" y="5705474"/>
          <a:ext cx="10391775" cy="519112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グラフ 4">
            <a:extLst>
              <a:ext uri="{FF2B5EF4-FFF2-40B4-BE49-F238E27FC236}">
                <a16:creationId xmlns:a16="http://schemas.microsoft.com/office/drawing/2014/main" id="{53DEED11-FA6E-4ECA-89ED-17401FBA9215}"/>
              </a:ext>
            </a:extLst>
          </xdr:cNvPr>
          <xdr:cNvGraphicFramePr>
            <a:graphicFrameLocks/>
          </xdr:cNvGraphicFramePr>
        </xdr:nvGraphicFramePr>
        <xdr:xfrm>
          <a:off x="2847974" y="5810251"/>
          <a:ext cx="7458075" cy="762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42</xdr:row>
      <xdr:rowOff>9524</xdr:rowOff>
    </xdr:from>
    <xdr:to>
      <xdr:col>14</xdr:col>
      <xdr:colOff>0</xdr:colOff>
      <xdr:row>64</xdr:row>
      <xdr:rowOff>0</xdr:rowOff>
    </xdr:to>
    <xdr:grpSp>
      <xdr:nvGrpSpPr>
        <xdr:cNvPr id="24" name="グループ化 23">
          <a:extLst>
            <a:ext uri="{FF2B5EF4-FFF2-40B4-BE49-F238E27FC236}">
              <a16:creationId xmlns:a16="http://schemas.microsoft.com/office/drawing/2014/main" id="{FC85127F-50EB-4AB9-8AB4-066DB40FE9CB}"/>
            </a:ext>
          </a:extLst>
        </xdr:cNvPr>
        <xdr:cNvGrpSpPr/>
      </xdr:nvGrpSpPr>
      <xdr:grpSpPr>
        <a:xfrm>
          <a:off x="279400" y="10677524"/>
          <a:ext cx="10147300" cy="5578476"/>
          <a:chOff x="266700" y="11401424"/>
          <a:chExt cx="10391775" cy="5934076"/>
        </a:xfrm>
      </xdr:grpSpPr>
      <xdr:graphicFrame macro="">
        <xdr:nvGraphicFramePr>
          <xdr:cNvPr id="6" name="グラフ 5">
            <a:extLst>
              <a:ext uri="{FF2B5EF4-FFF2-40B4-BE49-F238E27FC236}">
                <a16:creationId xmlns:a16="http://schemas.microsoft.com/office/drawing/2014/main" id="{74A563FE-9084-45EF-B1C5-091A11B6B33C}"/>
              </a:ext>
            </a:extLst>
          </xdr:cNvPr>
          <xdr:cNvGraphicFramePr>
            <a:graphicFrameLocks/>
          </xdr:cNvGraphicFramePr>
        </xdr:nvGraphicFramePr>
        <xdr:xfrm>
          <a:off x="266700" y="11401424"/>
          <a:ext cx="10391775" cy="5934076"/>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グラフ 6">
            <a:extLst>
              <a:ext uri="{FF2B5EF4-FFF2-40B4-BE49-F238E27FC236}">
                <a16:creationId xmlns:a16="http://schemas.microsoft.com/office/drawing/2014/main" id="{74E0B6C6-120D-4C4D-9C9B-9FCB75210D26}"/>
              </a:ext>
            </a:extLst>
          </xdr:cNvPr>
          <xdr:cNvGraphicFramePr>
            <a:graphicFrameLocks/>
          </xdr:cNvGraphicFramePr>
        </xdr:nvGraphicFramePr>
        <xdr:xfrm>
          <a:off x="2828925" y="11506201"/>
          <a:ext cx="7477125" cy="76200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66</xdr:row>
      <xdr:rowOff>9524</xdr:rowOff>
    </xdr:from>
    <xdr:to>
      <xdr:col>14</xdr:col>
      <xdr:colOff>0</xdr:colOff>
      <xdr:row>82</xdr:row>
      <xdr:rowOff>0</xdr:rowOff>
    </xdr:to>
    <xdr:grpSp>
      <xdr:nvGrpSpPr>
        <xdr:cNvPr id="25" name="グループ化 24">
          <a:extLst>
            <a:ext uri="{FF2B5EF4-FFF2-40B4-BE49-F238E27FC236}">
              <a16:creationId xmlns:a16="http://schemas.microsoft.com/office/drawing/2014/main" id="{9D13E1E3-E9F8-4398-86DB-EE1F9A3D49C1}"/>
            </a:ext>
          </a:extLst>
        </xdr:cNvPr>
        <xdr:cNvGrpSpPr/>
      </xdr:nvGrpSpPr>
      <xdr:grpSpPr>
        <a:xfrm>
          <a:off x="279400" y="16773524"/>
          <a:ext cx="10147300" cy="4054476"/>
          <a:chOff x="266700" y="17840324"/>
          <a:chExt cx="10391775" cy="4448176"/>
        </a:xfrm>
      </xdr:grpSpPr>
      <xdr:graphicFrame macro="">
        <xdr:nvGraphicFramePr>
          <xdr:cNvPr id="8" name="グラフ 7">
            <a:extLst>
              <a:ext uri="{FF2B5EF4-FFF2-40B4-BE49-F238E27FC236}">
                <a16:creationId xmlns:a16="http://schemas.microsoft.com/office/drawing/2014/main" id="{7291AC26-8B19-4063-8138-FC5124D12249}"/>
              </a:ext>
            </a:extLst>
          </xdr:cNvPr>
          <xdr:cNvGraphicFramePr>
            <a:graphicFrameLocks/>
          </xdr:cNvGraphicFramePr>
        </xdr:nvGraphicFramePr>
        <xdr:xfrm>
          <a:off x="266700" y="17840324"/>
          <a:ext cx="10391775" cy="4448176"/>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グラフ 8">
            <a:extLst>
              <a:ext uri="{FF2B5EF4-FFF2-40B4-BE49-F238E27FC236}">
                <a16:creationId xmlns:a16="http://schemas.microsoft.com/office/drawing/2014/main" id="{5C24A47A-715B-4828-A2AD-CAC9F76B5FAD}"/>
              </a:ext>
            </a:extLst>
          </xdr:cNvPr>
          <xdr:cNvGraphicFramePr>
            <a:graphicFrameLocks/>
          </xdr:cNvGraphicFramePr>
        </xdr:nvGraphicFramePr>
        <xdr:xfrm>
          <a:off x="2819400" y="17945101"/>
          <a:ext cx="7486650" cy="762000"/>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105</xdr:row>
      <xdr:rowOff>9524</xdr:rowOff>
    </xdr:from>
    <xdr:to>
      <xdr:col>14</xdr:col>
      <xdr:colOff>0</xdr:colOff>
      <xdr:row>133</xdr:row>
      <xdr:rowOff>9525</xdr:rowOff>
    </xdr:to>
    <xdr:grpSp>
      <xdr:nvGrpSpPr>
        <xdr:cNvPr id="27" name="グループ化 26">
          <a:extLst>
            <a:ext uri="{FF2B5EF4-FFF2-40B4-BE49-F238E27FC236}">
              <a16:creationId xmlns:a16="http://schemas.microsoft.com/office/drawing/2014/main" id="{D0FDE0AC-04B9-4930-A977-17E0663335FB}"/>
            </a:ext>
          </a:extLst>
        </xdr:cNvPr>
        <xdr:cNvGrpSpPr/>
      </xdr:nvGrpSpPr>
      <xdr:grpSpPr>
        <a:xfrm>
          <a:off x="279400" y="26679524"/>
          <a:ext cx="10147300" cy="7112001"/>
          <a:chOff x="266700" y="25517474"/>
          <a:chExt cx="10391775" cy="7429501"/>
        </a:xfrm>
      </xdr:grpSpPr>
      <xdr:graphicFrame macro="">
        <xdr:nvGraphicFramePr>
          <xdr:cNvPr id="12" name="グラフ 11">
            <a:extLst>
              <a:ext uri="{FF2B5EF4-FFF2-40B4-BE49-F238E27FC236}">
                <a16:creationId xmlns:a16="http://schemas.microsoft.com/office/drawing/2014/main" id="{0409D60E-C595-45D8-9618-14F344658712}"/>
              </a:ext>
            </a:extLst>
          </xdr:cNvPr>
          <xdr:cNvGraphicFramePr>
            <a:graphicFrameLocks/>
          </xdr:cNvGraphicFramePr>
        </xdr:nvGraphicFramePr>
        <xdr:xfrm>
          <a:off x="266700" y="25517474"/>
          <a:ext cx="10391775" cy="7429501"/>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3" name="グラフ 12">
            <a:extLst>
              <a:ext uri="{FF2B5EF4-FFF2-40B4-BE49-F238E27FC236}">
                <a16:creationId xmlns:a16="http://schemas.microsoft.com/office/drawing/2014/main" id="{E6A59370-EE88-4517-A4BE-9537F875AC63}"/>
              </a:ext>
            </a:extLst>
          </xdr:cNvPr>
          <xdr:cNvGraphicFramePr>
            <a:graphicFrameLocks/>
          </xdr:cNvGraphicFramePr>
        </xdr:nvGraphicFramePr>
        <xdr:xfrm>
          <a:off x="2819400" y="25622251"/>
          <a:ext cx="7486650" cy="76200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2</xdr:col>
      <xdr:colOff>0</xdr:colOff>
      <xdr:row>135</xdr:row>
      <xdr:rowOff>9524</xdr:rowOff>
    </xdr:from>
    <xdr:to>
      <xdr:col>14</xdr:col>
      <xdr:colOff>0</xdr:colOff>
      <xdr:row>154</xdr:row>
      <xdr:rowOff>0</xdr:rowOff>
    </xdr:to>
    <xdr:grpSp>
      <xdr:nvGrpSpPr>
        <xdr:cNvPr id="28" name="グループ化 27">
          <a:extLst>
            <a:ext uri="{FF2B5EF4-FFF2-40B4-BE49-F238E27FC236}">
              <a16:creationId xmlns:a16="http://schemas.microsoft.com/office/drawing/2014/main" id="{78F28E01-7E12-454E-9C8F-402C6266FE2A}"/>
            </a:ext>
          </a:extLst>
        </xdr:cNvPr>
        <xdr:cNvGrpSpPr/>
      </xdr:nvGrpSpPr>
      <xdr:grpSpPr>
        <a:xfrm>
          <a:off x="279400" y="34299524"/>
          <a:ext cx="10147300" cy="4816476"/>
          <a:chOff x="266700" y="33442274"/>
          <a:chExt cx="10391775" cy="5191126"/>
        </a:xfrm>
      </xdr:grpSpPr>
      <xdr:graphicFrame macro="">
        <xdr:nvGraphicFramePr>
          <xdr:cNvPr id="14" name="グラフ 13">
            <a:extLst>
              <a:ext uri="{FF2B5EF4-FFF2-40B4-BE49-F238E27FC236}">
                <a16:creationId xmlns:a16="http://schemas.microsoft.com/office/drawing/2014/main" id="{42D2D11A-20F9-476F-A370-1B90541F0BEC}"/>
              </a:ext>
            </a:extLst>
          </xdr:cNvPr>
          <xdr:cNvGraphicFramePr>
            <a:graphicFrameLocks/>
          </xdr:cNvGraphicFramePr>
        </xdr:nvGraphicFramePr>
        <xdr:xfrm>
          <a:off x="266700" y="33442274"/>
          <a:ext cx="10391775" cy="5191126"/>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5" name="グラフ 14">
            <a:extLst>
              <a:ext uri="{FF2B5EF4-FFF2-40B4-BE49-F238E27FC236}">
                <a16:creationId xmlns:a16="http://schemas.microsoft.com/office/drawing/2014/main" id="{64EDD7D9-A002-4688-8B12-0E6BDCBA19BC}"/>
              </a:ext>
            </a:extLst>
          </xdr:cNvPr>
          <xdr:cNvGraphicFramePr>
            <a:graphicFrameLocks/>
          </xdr:cNvGraphicFramePr>
        </xdr:nvGraphicFramePr>
        <xdr:xfrm>
          <a:off x="2838450" y="33547051"/>
          <a:ext cx="7467600" cy="762000"/>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2</xdr:col>
      <xdr:colOff>0</xdr:colOff>
      <xdr:row>156</xdr:row>
      <xdr:rowOff>9524</xdr:rowOff>
    </xdr:from>
    <xdr:to>
      <xdr:col>14</xdr:col>
      <xdr:colOff>0</xdr:colOff>
      <xdr:row>175</xdr:row>
      <xdr:rowOff>0</xdr:rowOff>
    </xdr:to>
    <xdr:grpSp>
      <xdr:nvGrpSpPr>
        <xdr:cNvPr id="29" name="グループ化 28">
          <a:extLst>
            <a:ext uri="{FF2B5EF4-FFF2-40B4-BE49-F238E27FC236}">
              <a16:creationId xmlns:a16="http://schemas.microsoft.com/office/drawing/2014/main" id="{A849646E-8B43-426E-AB14-F20006F9E083}"/>
            </a:ext>
          </a:extLst>
        </xdr:cNvPr>
        <xdr:cNvGrpSpPr/>
      </xdr:nvGrpSpPr>
      <xdr:grpSpPr>
        <a:xfrm>
          <a:off x="279400" y="39633524"/>
          <a:ext cx="10147300" cy="4816476"/>
          <a:chOff x="266700" y="39138224"/>
          <a:chExt cx="10391775" cy="5191126"/>
        </a:xfrm>
      </xdr:grpSpPr>
      <xdr:graphicFrame macro="">
        <xdr:nvGraphicFramePr>
          <xdr:cNvPr id="16" name="グラフ 15">
            <a:extLst>
              <a:ext uri="{FF2B5EF4-FFF2-40B4-BE49-F238E27FC236}">
                <a16:creationId xmlns:a16="http://schemas.microsoft.com/office/drawing/2014/main" id="{C27C6B20-539E-47A8-9D8C-886BA374EFBD}"/>
              </a:ext>
            </a:extLst>
          </xdr:cNvPr>
          <xdr:cNvGraphicFramePr>
            <a:graphicFrameLocks/>
          </xdr:cNvGraphicFramePr>
        </xdr:nvGraphicFramePr>
        <xdr:xfrm>
          <a:off x="266700" y="39138224"/>
          <a:ext cx="10391775" cy="5191126"/>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7" name="グラフ 16">
            <a:extLst>
              <a:ext uri="{FF2B5EF4-FFF2-40B4-BE49-F238E27FC236}">
                <a16:creationId xmlns:a16="http://schemas.microsoft.com/office/drawing/2014/main" id="{C185EE61-48B7-4400-B873-F4B8CE3D81C3}"/>
              </a:ext>
            </a:extLst>
          </xdr:cNvPr>
          <xdr:cNvGraphicFramePr>
            <a:graphicFrameLocks/>
          </xdr:cNvGraphicFramePr>
        </xdr:nvGraphicFramePr>
        <xdr:xfrm>
          <a:off x="2847975" y="39243001"/>
          <a:ext cx="7458075" cy="76200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2</xdr:col>
      <xdr:colOff>0</xdr:colOff>
      <xdr:row>177</xdr:row>
      <xdr:rowOff>9524</xdr:rowOff>
    </xdr:from>
    <xdr:to>
      <xdr:col>14</xdr:col>
      <xdr:colOff>0</xdr:colOff>
      <xdr:row>210</xdr:row>
      <xdr:rowOff>238125</xdr:rowOff>
    </xdr:to>
    <xdr:grpSp>
      <xdr:nvGrpSpPr>
        <xdr:cNvPr id="31" name="グループ化 30">
          <a:extLst>
            <a:ext uri="{FF2B5EF4-FFF2-40B4-BE49-F238E27FC236}">
              <a16:creationId xmlns:a16="http://schemas.microsoft.com/office/drawing/2014/main" id="{4CD7ABF6-20F5-4B61-94B9-78C843B8158A}"/>
            </a:ext>
          </a:extLst>
        </xdr:cNvPr>
        <xdr:cNvGrpSpPr/>
      </xdr:nvGrpSpPr>
      <xdr:grpSpPr>
        <a:xfrm>
          <a:off x="279400" y="44967524"/>
          <a:ext cx="10147300" cy="8610601"/>
          <a:chOff x="266700" y="49787174"/>
          <a:chExt cx="10391775" cy="8896351"/>
        </a:xfrm>
      </xdr:grpSpPr>
      <xdr:graphicFrame macro="">
        <xdr:nvGraphicFramePr>
          <xdr:cNvPr id="20" name="グラフ 19">
            <a:extLst>
              <a:ext uri="{FF2B5EF4-FFF2-40B4-BE49-F238E27FC236}">
                <a16:creationId xmlns:a16="http://schemas.microsoft.com/office/drawing/2014/main" id="{7EE42936-E0B5-410C-93A2-167E6C266DA9}"/>
              </a:ext>
            </a:extLst>
          </xdr:cNvPr>
          <xdr:cNvGraphicFramePr>
            <a:graphicFrameLocks/>
          </xdr:cNvGraphicFramePr>
        </xdr:nvGraphicFramePr>
        <xdr:xfrm>
          <a:off x="266700" y="49787174"/>
          <a:ext cx="10391775" cy="8896351"/>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21" name="グラフ 20">
            <a:extLst>
              <a:ext uri="{FF2B5EF4-FFF2-40B4-BE49-F238E27FC236}">
                <a16:creationId xmlns:a16="http://schemas.microsoft.com/office/drawing/2014/main" id="{8B6D533D-52BB-43FD-ACC8-1DC77023FC6A}"/>
              </a:ext>
            </a:extLst>
          </xdr:cNvPr>
          <xdr:cNvGraphicFramePr>
            <a:graphicFrameLocks/>
          </xdr:cNvGraphicFramePr>
        </xdr:nvGraphicFramePr>
        <xdr:xfrm>
          <a:off x="2838450" y="49891951"/>
          <a:ext cx="7467600" cy="762000"/>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xdr:col>
      <xdr:colOff>0</xdr:colOff>
      <xdr:row>84</xdr:row>
      <xdr:rowOff>9524</xdr:rowOff>
    </xdr:from>
    <xdr:to>
      <xdr:col>14</xdr:col>
      <xdr:colOff>0</xdr:colOff>
      <xdr:row>103</xdr:row>
      <xdr:rowOff>0</xdr:rowOff>
    </xdr:to>
    <xdr:grpSp>
      <xdr:nvGrpSpPr>
        <xdr:cNvPr id="35" name="グループ化 34">
          <a:extLst>
            <a:ext uri="{FF2B5EF4-FFF2-40B4-BE49-F238E27FC236}">
              <a16:creationId xmlns:a16="http://schemas.microsoft.com/office/drawing/2014/main" id="{F6BE87DE-978B-4D4D-BB2B-C8295C6B2887}"/>
            </a:ext>
          </a:extLst>
        </xdr:cNvPr>
        <xdr:cNvGrpSpPr/>
      </xdr:nvGrpSpPr>
      <xdr:grpSpPr>
        <a:xfrm>
          <a:off x="279400" y="21345524"/>
          <a:ext cx="10147300" cy="4816476"/>
          <a:chOff x="266700" y="5705474"/>
          <a:chExt cx="10391775" cy="5191126"/>
        </a:xfrm>
      </xdr:grpSpPr>
      <xdr:graphicFrame macro="">
        <xdr:nvGraphicFramePr>
          <xdr:cNvPr id="36" name="グラフ 35">
            <a:extLst>
              <a:ext uri="{FF2B5EF4-FFF2-40B4-BE49-F238E27FC236}">
                <a16:creationId xmlns:a16="http://schemas.microsoft.com/office/drawing/2014/main" id="{17C9CC18-94D5-D35E-FDAA-8C924880A5D6}"/>
              </a:ext>
            </a:extLst>
          </xdr:cNvPr>
          <xdr:cNvGraphicFramePr>
            <a:graphicFrameLocks/>
          </xdr:cNvGraphicFramePr>
        </xdr:nvGraphicFramePr>
        <xdr:xfrm>
          <a:off x="266700" y="5705474"/>
          <a:ext cx="10391775" cy="5191126"/>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37" name="グラフ 36">
            <a:extLst>
              <a:ext uri="{FF2B5EF4-FFF2-40B4-BE49-F238E27FC236}">
                <a16:creationId xmlns:a16="http://schemas.microsoft.com/office/drawing/2014/main" id="{EA59E0E0-0390-071D-852F-0356BB6DE6C7}"/>
              </a:ext>
            </a:extLst>
          </xdr:cNvPr>
          <xdr:cNvGraphicFramePr>
            <a:graphicFrameLocks/>
          </xdr:cNvGraphicFramePr>
        </xdr:nvGraphicFramePr>
        <xdr:xfrm>
          <a:off x="2847974" y="5810251"/>
          <a:ext cx="7458075" cy="762000"/>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2</xdr:row>
      <xdr:rowOff>0</xdr:rowOff>
    </xdr:from>
    <xdr:to>
      <xdr:col>9</xdr:col>
      <xdr:colOff>0</xdr:colOff>
      <xdr:row>26</xdr:row>
      <xdr:rowOff>0</xdr:rowOff>
    </xdr:to>
    <xdr:graphicFrame macro="">
      <xdr:nvGraphicFramePr>
        <xdr:cNvPr id="2" name="Chart 1062">
          <a:extLst>
            <a:ext uri="{FF2B5EF4-FFF2-40B4-BE49-F238E27FC236}">
              <a16:creationId xmlns:a16="http://schemas.microsoft.com/office/drawing/2014/main" id="{0CE42644-7FED-4D4E-BC6F-BEC52231589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28</xdr:row>
      <xdr:rowOff>0</xdr:rowOff>
    </xdr:from>
    <xdr:to>
      <xdr:col>9</xdr:col>
      <xdr:colOff>0</xdr:colOff>
      <xdr:row>52</xdr:row>
      <xdr:rowOff>0</xdr:rowOff>
    </xdr:to>
    <xdr:graphicFrame macro="">
      <xdr:nvGraphicFramePr>
        <xdr:cNvPr id="3" name="Chart 1062">
          <a:extLst>
            <a:ext uri="{FF2B5EF4-FFF2-40B4-BE49-F238E27FC236}">
              <a16:creationId xmlns:a16="http://schemas.microsoft.com/office/drawing/2014/main" id="{4CF04121-284A-450E-BD8D-50F4C8C3DC4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54</xdr:row>
      <xdr:rowOff>0</xdr:rowOff>
    </xdr:from>
    <xdr:to>
      <xdr:col>9</xdr:col>
      <xdr:colOff>0</xdr:colOff>
      <xdr:row>78</xdr:row>
      <xdr:rowOff>0</xdr:rowOff>
    </xdr:to>
    <xdr:graphicFrame macro="">
      <xdr:nvGraphicFramePr>
        <xdr:cNvPr id="4" name="Chart 1062">
          <a:extLst>
            <a:ext uri="{FF2B5EF4-FFF2-40B4-BE49-F238E27FC236}">
              <a16:creationId xmlns:a16="http://schemas.microsoft.com/office/drawing/2014/main" id="{5484617A-2899-452E-A863-2A25ACD8CE3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80</xdr:row>
      <xdr:rowOff>0</xdr:rowOff>
    </xdr:from>
    <xdr:to>
      <xdr:col>9</xdr:col>
      <xdr:colOff>0</xdr:colOff>
      <xdr:row>104</xdr:row>
      <xdr:rowOff>0</xdr:rowOff>
    </xdr:to>
    <xdr:graphicFrame macro="">
      <xdr:nvGraphicFramePr>
        <xdr:cNvPr id="5" name="Chart 1062">
          <a:extLst>
            <a:ext uri="{FF2B5EF4-FFF2-40B4-BE49-F238E27FC236}">
              <a16:creationId xmlns:a16="http://schemas.microsoft.com/office/drawing/2014/main" id="{B5A42D42-1F96-436B-8E38-F5254046B23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132</xdr:row>
      <xdr:rowOff>0</xdr:rowOff>
    </xdr:from>
    <xdr:to>
      <xdr:col>9</xdr:col>
      <xdr:colOff>0</xdr:colOff>
      <xdr:row>156</xdr:row>
      <xdr:rowOff>0</xdr:rowOff>
    </xdr:to>
    <xdr:graphicFrame macro="">
      <xdr:nvGraphicFramePr>
        <xdr:cNvPr id="7" name="Chart 1062">
          <a:extLst>
            <a:ext uri="{FF2B5EF4-FFF2-40B4-BE49-F238E27FC236}">
              <a16:creationId xmlns:a16="http://schemas.microsoft.com/office/drawing/2014/main" id="{003D0071-98B6-419B-92E6-AAE527E4650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158</xdr:row>
      <xdr:rowOff>0</xdr:rowOff>
    </xdr:from>
    <xdr:to>
      <xdr:col>9</xdr:col>
      <xdr:colOff>0</xdr:colOff>
      <xdr:row>182</xdr:row>
      <xdr:rowOff>0</xdr:rowOff>
    </xdr:to>
    <xdr:graphicFrame macro="">
      <xdr:nvGraphicFramePr>
        <xdr:cNvPr id="8" name="Chart 1062">
          <a:extLst>
            <a:ext uri="{FF2B5EF4-FFF2-40B4-BE49-F238E27FC236}">
              <a16:creationId xmlns:a16="http://schemas.microsoft.com/office/drawing/2014/main" id="{4973E43D-ED14-4252-A170-5306160EC98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9</xdr:col>
      <xdr:colOff>0</xdr:colOff>
      <xdr:row>208</xdr:row>
      <xdr:rowOff>0</xdr:rowOff>
    </xdr:to>
    <xdr:graphicFrame macro="">
      <xdr:nvGraphicFramePr>
        <xdr:cNvPr id="9" name="Chart 1062">
          <a:extLst>
            <a:ext uri="{FF2B5EF4-FFF2-40B4-BE49-F238E27FC236}">
              <a16:creationId xmlns:a16="http://schemas.microsoft.com/office/drawing/2014/main" id="{2AF501B1-B940-425C-BFA6-886E9F685EE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210</xdr:row>
      <xdr:rowOff>0</xdr:rowOff>
    </xdr:from>
    <xdr:to>
      <xdr:col>9</xdr:col>
      <xdr:colOff>0</xdr:colOff>
      <xdr:row>234</xdr:row>
      <xdr:rowOff>0</xdr:rowOff>
    </xdr:to>
    <xdr:graphicFrame macro="">
      <xdr:nvGraphicFramePr>
        <xdr:cNvPr id="11" name="Chart 1062">
          <a:extLst>
            <a:ext uri="{FF2B5EF4-FFF2-40B4-BE49-F238E27FC236}">
              <a16:creationId xmlns:a16="http://schemas.microsoft.com/office/drawing/2014/main" id="{AB5653C2-2FB8-49D5-B1C4-3CCC5DA33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106</xdr:row>
      <xdr:rowOff>0</xdr:rowOff>
    </xdr:from>
    <xdr:to>
      <xdr:col>9</xdr:col>
      <xdr:colOff>0</xdr:colOff>
      <xdr:row>130</xdr:row>
      <xdr:rowOff>0</xdr:rowOff>
    </xdr:to>
    <xdr:graphicFrame macro="">
      <xdr:nvGraphicFramePr>
        <xdr:cNvPr id="12" name="Chart 1062">
          <a:extLst>
            <a:ext uri="{FF2B5EF4-FFF2-40B4-BE49-F238E27FC236}">
              <a16:creationId xmlns:a16="http://schemas.microsoft.com/office/drawing/2014/main" id="{F9AAFD4C-7870-4BB7-80BF-F699F605849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0.70062</cdr:x>
      <cdr:y>0.94967</cdr:y>
    </cdr:from>
    <cdr:to>
      <cdr:x>1</cdr:x>
      <cdr:y>1</cdr:y>
    </cdr:to>
    <cdr:sp macro="" textlink="">
      <cdr:nvSpPr>
        <cdr:cNvPr id="4" name="AutoShape 8923">
          <a:extLst xmlns:a="http://schemas.openxmlformats.org/drawingml/2006/main">
            <a:ext uri="{FF2B5EF4-FFF2-40B4-BE49-F238E27FC236}">
              <a16:creationId xmlns:a16="http://schemas.microsoft.com/office/drawing/2014/main" id="{539C48BF-C426-42E7-8CC5-9436B3BC3A4B}"/>
            </a:ext>
          </a:extLst>
        </cdr:cNvPr>
        <cdr:cNvSpPr>
          <a:spLocks xmlns:a="http://schemas.openxmlformats.org/drawingml/2006/main" noChangeArrowheads="1"/>
        </cdr:cNvSpPr>
      </cdr:nvSpPr>
      <cdr:spPr bwMode="auto">
        <a:xfrm xmlns:a="http://schemas.openxmlformats.org/drawingml/2006/main">
          <a:off x="3363403" y="5644463"/>
          <a:ext cx="1437197"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baseline="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0.94967</cdr:y>
    </cdr:from>
    <cdr:to>
      <cdr:x>0.42775</cdr:x>
      <cdr:y>1</cdr:y>
    </cdr:to>
    <cdr:sp macro="" textlink="">
      <cdr:nvSpPr>
        <cdr:cNvPr id="5" name="AutoShape 8922">
          <a:extLst xmlns:a="http://schemas.openxmlformats.org/drawingml/2006/main">
            <a:ext uri="{FF2B5EF4-FFF2-40B4-BE49-F238E27FC236}">
              <a16:creationId xmlns:a16="http://schemas.microsoft.com/office/drawing/2014/main" id="{B651108F-3C83-41C8-8AFC-D018A3BDA42F}"/>
            </a:ext>
          </a:extLst>
        </cdr:cNvPr>
        <cdr:cNvSpPr>
          <a:spLocks xmlns:a="http://schemas.openxmlformats.org/drawingml/2006/main" noChangeArrowheads="1"/>
        </cdr:cNvSpPr>
      </cdr:nvSpPr>
      <cdr:spPr bwMode="auto">
        <a:xfrm xmlns:a="http://schemas.openxmlformats.org/drawingml/2006/main">
          <a:off x="698500" y="5644463"/>
          <a:ext cx="1354950"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0.10791</cdr:y>
    </cdr:from>
    <cdr:to>
      <cdr:x>0.48413</cdr:x>
      <cdr:y>0.15824</cdr:y>
    </cdr:to>
    <cdr:sp macro="" textlink="">
      <cdr:nvSpPr>
        <cdr:cNvPr id="7" name="AutoShape 8920">
          <a:extLst xmlns:a="http://schemas.openxmlformats.org/drawingml/2006/main">
            <a:ext uri="{FF2B5EF4-FFF2-40B4-BE49-F238E27FC236}">
              <a16:creationId xmlns:a16="http://schemas.microsoft.com/office/drawing/2014/main" id="{D28B06B0-1EFA-4F50-901D-FE468502A0FD}"/>
            </a:ext>
          </a:extLst>
        </cdr:cNvPr>
        <cdr:cNvSpPr>
          <a:spLocks xmlns:a="http://schemas.openxmlformats.org/drawingml/2006/main" noChangeArrowheads="1"/>
        </cdr:cNvSpPr>
      </cdr:nvSpPr>
      <cdr:spPr bwMode="auto">
        <a:xfrm xmlns:a="http://schemas.openxmlformats.org/drawingml/2006/main">
          <a:off x="698486" y="641374"/>
          <a:ext cx="1625614" cy="299141"/>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0.65675</cdr:x>
      <cdr:y>0.1031</cdr:y>
    </cdr:from>
    <cdr:to>
      <cdr:x>1</cdr:x>
      <cdr:y>0.15343</cdr:y>
    </cdr:to>
    <cdr:sp macro="" textlink="">
      <cdr:nvSpPr>
        <cdr:cNvPr id="8" name="AutoShape 8921">
          <a:extLst xmlns:a="http://schemas.openxmlformats.org/drawingml/2006/main">
            <a:ext uri="{FF2B5EF4-FFF2-40B4-BE49-F238E27FC236}">
              <a16:creationId xmlns:a16="http://schemas.microsoft.com/office/drawing/2014/main" id="{24F46F41-A785-49C6-AFAF-42402E562480}"/>
            </a:ext>
          </a:extLst>
        </cdr:cNvPr>
        <cdr:cNvSpPr>
          <a:spLocks xmlns:a="http://schemas.openxmlformats.org/drawingml/2006/main" noChangeArrowheads="1"/>
        </cdr:cNvSpPr>
      </cdr:nvSpPr>
      <cdr:spPr bwMode="auto">
        <a:xfrm xmlns:a="http://schemas.openxmlformats.org/drawingml/2006/main">
          <a:off x="3152775" y="612785"/>
          <a:ext cx="1647825" cy="299142"/>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0.6627</cdr:x>
      <cdr:y>0.00481</cdr:y>
    </cdr:from>
    <cdr:to>
      <cdr:x>0.99206</cdr:x>
      <cdr:y>0.08436</cdr:y>
    </cdr:to>
    <cdr:sp macro="" textlink="">
      <cdr:nvSpPr>
        <cdr:cNvPr id="12" name="Text Box 9221">
          <a:extLst xmlns:a="http://schemas.openxmlformats.org/drawingml/2006/main">
            <a:ext uri="{FF2B5EF4-FFF2-40B4-BE49-F238E27FC236}">
              <a16:creationId xmlns:a16="http://schemas.microsoft.com/office/drawing/2014/main" id="{F95D3787-CD1F-43B9-B8CD-93A9986D0FAB}"/>
            </a:ext>
          </a:extLst>
        </cdr:cNvPr>
        <cdr:cNvSpPr txBox="1">
          <a:spLocks xmlns:a="http://schemas.openxmlformats.org/drawingml/2006/main" noChangeArrowheads="1"/>
        </cdr:cNvSpPr>
      </cdr:nvSpPr>
      <cdr:spPr bwMode="auto">
        <a:xfrm xmlns:a="http://schemas.openxmlformats.org/drawingml/2006/main">
          <a:off x="3181358" y="28589"/>
          <a:ext cx="1581125" cy="472813"/>
        </a:xfrm>
        <a:prstGeom xmlns:a="http://schemas.openxmlformats.org/drawingml/2006/main" prst="rect">
          <a:avLst/>
        </a:prstGeom>
        <a:solidFill xmlns:a="http://schemas.openxmlformats.org/drawingml/2006/main">
          <a:srgbClr val="FFFFFF"/>
        </a:solidFill>
        <a:ln xmlns:a="http://schemas.openxmlformats.org/drawingml/2006/main" w="3175">
          <a:solidFill>
            <a:srgbClr val="000000"/>
          </a:solidFill>
          <a:miter lim="800000"/>
          <a:headEnd/>
          <a:tailEnd/>
        </a:ln>
      </cdr:spPr>
      <cdr:txBody>
        <a:bodyPr xmlns:a="http://schemas.openxmlformats.org/drawingml/2006/main" rot="0" vert="horz" wrap="square" lIns="36000" tIns="36000" rIns="36000" bIns="36000" anchor="t"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10160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R1               R6</a:t>
          </a:r>
          <a:b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br>
          <a:r>
            <a:rPr kumimoji="0" lang="ja-JP" altLang="en-US"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　年度　　　　　　 年度</a:t>
          </a:r>
        </a:p>
      </cdr:txBody>
    </cdr:sp>
  </cdr:relSizeAnchor>
  <cdr:relSizeAnchor xmlns:cdr="http://schemas.openxmlformats.org/drawingml/2006/chartDrawing">
    <cdr:from>
      <cdr:x>0.7938</cdr:x>
      <cdr:y>0.03479</cdr:y>
    </cdr:from>
    <cdr:to>
      <cdr:x>0.8796</cdr:x>
      <cdr:y>0.05296</cdr:y>
    </cdr:to>
    <cdr:grpSp>
      <cdr:nvGrpSpPr>
        <cdr:cNvPr id="13" name="グループ化 12">
          <a:extLst xmlns:a="http://schemas.openxmlformats.org/drawingml/2006/main">
            <a:ext uri="{FF2B5EF4-FFF2-40B4-BE49-F238E27FC236}">
              <a16:creationId xmlns:a16="http://schemas.microsoft.com/office/drawing/2014/main" id="{11E0853C-40D0-439F-933C-33DA9B62EBA5}"/>
            </a:ext>
          </a:extLst>
        </cdr:cNvPr>
        <cdr:cNvGrpSpPr/>
      </cdr:nvGrpSpPr>
      <cdr:grpSpPr>
        <a:xfrm xmlns:a="http://schemas.openxmlformats.org/drawingml/2006/main">
          <a:off x="3810716" y="212080"/>
          <a:ext cx="411892" cy="110764"/>
          <a:chOff x="567017" y="178189"/>
          <a:chExt cx="411886" cy="108000"/>
        </a:xfrm>
      </cdr:grpSpPr>
      <cdr:cxnSp macro="">
        <cdr:nvCxnSpPr>
          <cdr:cNvPr id="14" name="Line 9223">
            <a:extLst xmlns:a="http://schemas.openxmlformats.org/drawingml/2006/main">
              <a:ext uri="{FF2B5EF4-FFF2-40B4-BE49-F238E27FC236}">
                <a16:creationId xmlns:a16="http://schemas.microsoft.com/office/drawing/2014/main" id="{95F4685A-DE35-413A-B5D9-A2FB9C837F72}"/>
              </a:ext>
            </a:extLst>
          </cdr:cNvPr>
          <cdr:cNvCxnSpPr>
            <a:cxnSpLocks xmlns:a="http://schemas.openxmlformats.org/drawingml/2006/main" noChangeShapeType="1"/>
          </cdr:cNvCxnSpPr>
        </cdr:nvCxnSpPr>
        <cdr:spPr bwMode="auto">
          <a:xfrm xmlns:a="http://schemas.openxmlformats.org/drawingml/2006/main" flipH="1">
            <a:off x="571552" y="227625"/>
            <a:ext cx="366198" cy="0"/>
          </a:xfrm>
          <a:prstGeom xmlns:a="http://schemas.openxmlformats.org/drawingml/2006/main" prst="line">
            <a:avLst/>
          </a:prstGeom>
          <a:noFill xmlns:a="http://schemas.openxmlformats.org/drawingml/2006/main"/>
          <a:ln xmlns:a="http://schemas.openxmlformats.org/drawingml/2006/main" w="12700">
            <a:solidFill>
              <a:srgbClr val="808080"/>
            </a:solidFill>
            <a:round/>
            <a:headEnd/>
            <a:tailEnd/>
          </a:ln>
          <a:extLst xmlns:a="http://schemas.openxmlformats.org/drawingml/2006/main">
            <a:ext uri="{909E8E84-426E-40DD-AFC4-6F175D3DCCD1}">
              <a14:hiddenFill xmlns:a14="http://schemas.microsoft.com/office/drawing/2010/main">
                <a:noFill/>
              </a14:hiddenFill>
            </a:ext>
          </a:extLst>
        </cdr:spPr>
      </cdr:cxnSp>
      <cdr:sp macro="" textlink="">
        <cdr:nvSpPr>
          <cdr:cNvPr id="15" name="Oval 9222">
            <a:extLst xmlns:a="http://schemas.openxmlformats.org/drawingml/2006/main">
              <a:ext uri="{FF2B5EF4-FFF2-40B4-BE49-F238E27FC236}">
                <a16:creationId xmlns:a16="http://schemas.microsoft.com/office/drawing/2014/main" id="{24107B5C-3960-4DF6-B469-D23993B1D352}"/>
              </a:ext>
            </a:extLst>
          </cdr:cNvPr>
          <cdr:cNvSpPr>
            <a:spLocks xmlns:a="http://schemas.openxmlformats.org/drawingml/2006/main" noChangeAspect="1" noChangeArrowheads="1"/>
          </cdr:cNvSpPr>
        </cdr:nvSpPr>
        <cdr:spPr bwMode="auto">
          <a:xfrm xmlns:a="http://schemas.openxmlformats.org/drawingml/2006/main">
            <a:off x="874793" y="178189"/>
            <a:ext cx="104110" cy="108000"/>
          </a:xfrm>
          <a:prstGeom xmlns:a="http://schemas.openxmlformats.org/drawingml/2006/main" prst="ellipse">
            <a:avLst/>
          </a:prstGeom>
          <a:solidFill xmlns:a="http://schemas.openxmlformats.org/drawingml/2006/main">
            <a:srgbClr val="000080"/>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16" name="Oval 9222">
            <a:extLst xmlns:a="http://schemas.openxmlformats.org/drawingml/2006/main">
              <a:ext uri="{FF2B5EF4-FFF2-40B4-BE49-F238E27FC236}">
                <a16:creationId xmlns:a16="http://schemas.microsoft.com/office/drawing/2014/main" id="{C9DF8A1E-284D-4482-AFF9-C2145752BF9E}"/>
              </a:ext>
            </a:extLst>
          </cdr:cNvPr>
          <cdr:cNvSpPr>
            <a:spLocks xmlns:a="http://schemas.openxmlformats.org/drawingml/2006/main" noChangeAspect="1" noChangeArrowheads="1"/>
          </cdr:cNvSpPr>
        </cdr:nvSpPr>
        <cdr:spPr bwMode="auto">
          <a:xfrm xmlns:a="http://schemas.openxmlformats.org/drawingml/2006/main">
            <a:off x="567017" y="199118"/>
            <a:ext cx="68920" cy="72000"/>
          </a:xfrm>
          <a:prstGeom xmlns:a="http://schemas.openxmlformats.org/drawingml/2006/main" prst="ellipse">
            <a:avLst/>
          </a:prstGeom>
          <a:solidFill xmlns:a="http://schemas.openxmlformats.org/drawingml/2006/main">
            <a:schemeClr val="bg1"/>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grpSp>
  </cdr:relSizeAnchor>
  <cdr:relSizeAnchor xmlns:cdr="http://schemas.openxmlformats.org/drawingml/2006/chartDrawing">
    <cdr:from>
      <cdr:x>0.40939</cdr:x>
      <cdr:y>0.88835</cdr:y>
    </cdr:from>
    <cdr:to>
      <cdr:x>0.81746</cdr:x>
      <cdr:y>0.93425</cdr:y>
    </cdr:to>
    <cdr:sp macro="" textlink="">
      <cdr:nvSpPr>
        <cdr:cNvPr id="18" name="正方形/長方形 17">
          <a:extLst xmlns:a="http://schemas.openxmlformats.org/drawingml/2006/main">
            <a:ext uri="{FF2B5EF4-FFF2-40B4-BE49-F238E27FC236}">
              <a16:creationId xmlns:a16="http://schemas.microsoft.com/office/drawing/2014/main" id="{20F0F0A8-9276-4FFC-A70A-AA52BB287E1A}"/>
            </a:ext>
          </a:extLst>
        </cdr:cNvPr>
        <cdr:cNvSpPr/>
      </cdr:nvSpPr>
      <cdr:spPr>
        <a:xfrm xmlns:a="http://schemas.openxmlformats.org/drawingml/2006/main">
          <a:off x="1965328" y="5279997"/>
          <a:ext cx="1958981" cy="272811"/>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144000" tIns="36000" rIns="108000" bIns="3600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低←　満足度　→高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2.08307E-7</cdr:x>
      <cdr:y>0.45086</cdr:y>
    </cdr:from>
    <cdr:to>
      <cdr:x>0.06349</cdr:x>
      <cdr:y>0.74893</cdr:y>
    </cdr:to>
    <cdr:sp macro="" textlink="">
      <cdr:nvSpPr>
        <cdr:cNvPr id="22" name="正方形/長方形 21">
          <a:extLst xmlns:a="http://schemas.openxmlformats.org/drawingml/2006/main">
            <a:ext uri="{FF2B5EF4-FFF2-40B4-BE49-F238E27FC236}">
              <a16:creationId xmlns:a16="http://schemas.microsoft.com/office/drawing/2014/main" id="{C137A385-F6C7-40D6-981E-D01A356E7FE9}"/>
            </a:ext>
          </a:extLst>
        </cdr:cNvPr>
        <cdr:cNvSpPr/>
      </cdr:nvSpPr>
      <cdr:spPr>
        <a:xfrm xmlns:a="http://schemas.openxmlformats.org/drawingml/2006/main">
          <a:off x="1" y="2679725"/>
          <a:ext cx="304789" cy="1771609"/>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eaVert" wrap="square" lIns="36000" tIns="72000" rIns="36000" bIns="7200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高←</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優先</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度　→低</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0.70062</cdr:x>
      <cdr:y>0.94967</cdr:y>
    </cdr:from>
    <cdr:to>
      <cdr:x>1</cdr:x>
      <cdr:y>1</cdr:y>
    </cdr:to>
    <cdr:sp macro="" textlink="">
      <cdr:nvSpPr>
        <cdr:cNvPr id="4" name="AutoShape 8923">
          <a:extLst xmlns:a="http://schemas.openxmlformats.org/drawingml/2006/main">
            <a:ext uri="{FF2B5EF4-FFF2-40B4-BE49-F238E27FC236}">
              <a16:creationId xmlns:a16="http://schemas.microsoft.com/office/drawing/2014/main" id="{539C48BF-C426-42E7-8CC5-9436B3BC3A4B}"/>
            </a:ext>
          </a:extLst>
        </cdr:cNvPr>
        <cdr:cNvSpPr>
          <a:spLocks xmlns:a="http://schemas.openxmlformats.org/drawingml/2006/main" noChangeArrowheads="1"/>
        </cdr:cNvSpPr>
      </cdr:nvSpPr>
      <cdr:spPr bwMode="auto">
        <a:xfrm xmlns:a="http://schemas.openxmlformats.org/drawingml/2006/main">
          <a:off x="3363403" y="5644463"/>
          <a:ext cx="1437197"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baseline="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0.94967</cdr:y>
    </cdr:from>
    <cdr:to>
      <cdr:x>0.42775</cdr:x>
      <cdr:y>1</cdr:y>
    </cdr:to>
    <cdr:sp macro="" textlink="">
      <cdr:nvSpPr>
        <cdr:cNvPr id="5" name="AutoShape 8922">
          <a:extLst xmlns:a="http://schemas.openxmlformats.org/drawingml/2006/main">
            <a:ext uri="{FF2B5EF4-FFF2-40B4-BE49-F238E27FC236}">
              <a16:creationId xmlns:a16="http://schemas.microsoft.com/office/drawing/2014/main" id="{B651108F-3C83-41C8-8AFC-D018A3BDA42F}"/>
            </a:ext>
          </a:extLst>
        </cdr:cNvPr>
        <cdr:cNvSpPr>
          <a:spLocks xmlns:a="http://schemas.openxmlformats.org/drawingml/2006/main" noChangeArrowheads="1"/>
        </cdr:cNvSpPr>
      </cdr:nvSpPr>
      <cdr:spPr bwMode="auto">
        <a:xfrm xmlns:a="http://schemas.openxmlformats.org/drawingml/2006/main">
          <a:off x="698500" y="5644463"/>
          <a:ext cx="1354950"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0.10791</cdr:y>
    </cdr:from>
    <cdr:to>
      <cdr:x>0.48413</cdr:x>
      <cdr:y>0.15824</cdr:y>
    </cdr:to>
    <cdr:sp macro="" textlink="">
      <cdr:nvSpPr>
        <cdr:cNvPr id="7" name="AutoShape 8920">
          <a:extLst xmlns:a="http://schemas.openxmlformats.org/drawingml/2006/main">
            <a:ext uri="{FF2B5EF4-FFF2-40B4-BE49-F238E27FC236}">
              <a16:creationId xmlns:a16="http://schemas.microsoft.com/office/drawing/2014/main" id="{D28B06B0-1EFA-4F50-901D-FE468502A0FD}"/>
            </a:ext>
          </a:extLst>
        </cdr:cNvPr>
        <cdr:cNvSpPr>
          <a:spLocks xmlns:a="http://schemas.openxmlformats.org/drawingml/2006/main" noChangeArrowheads="1"/>
        </cdr:cNvSpPr>
      </cdr:nvSpPr>
      <cdr:spPr bwMode="auto">
        <a:xfrm xmlns:a="http://schemas.openxmlformats.org/drawingml/2006/main">
          <a:off x="698486" y="641374"/>
          <a:ext cx="1625614" cy="299141"/>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0.65675</cdr:x>
      <cdr:y>0.1031</cdr:y>
    </cdr:from>
    <cdr:to>
      <cdr:x>1</cdr:x>
      <cdr:y>0.15343</cdr:y>
    </cdr:to>
    <cdr:sp macro="" textlink="">
      <cdr:nvSpPr>
        <cdr:cNvPr id="8" name="AutoShape 8921">
          <a:extLst xmlns:a="http://schemas.openxmlformats.org/drawingml/2006/main">
            <a:ext uri="{FF2B5EF4-FFF2-40B4-BE49-F238E27FC236}">
              <a16:creationId xmlns:a16="http://schemas.microsoft.com/office/drawing/2014/main" id="{24F46F41-A785-49C6-AFAF-42402E562480}"/>
            </a:ext>
          </a:extLst>
        </cdr:cNvPr>
        <cdr:cNvSpPr>
          <a:spLocks xmlns:a="http://schemas.openxmlformats.org/drawingml/2006/main" noChangeArrowheads="1"/>
        </cdr:cNvSpPr>
      </cdr:nvSpPr>
      <cdr:spPr bwMode="auto">
        <a:xfrm xmlns:a="http://schemas.openxmlformats.org/drawingml/2006/main">
          <a:off x="3152775" y="612785"/>
          <a:ext cx="1647825" cy="299142"/>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0.6627</cdr:x>
      <cdr:y>0.00481</cdr:y>
    </cdr:from>
    <cdr:to>
      <cdr:x>0.99206</cdr:x>
      <cdr:y>0.08436</cdr:y>
    </cdr:to>
    <cdr:sp macro="" textlink="">
      <cdr:nvSpPr>
        <cdr:cNvPr id="12" name="Text Box 9221">
          <a:extLst xmlns:a="http://schemas.openxmlformats.org/drawingml/2006/main">
            <a:ext uri="{FF2B5EF4-FFF2-40B4-BE49-F238E27FC236}">
              <a16:creationId xmlns:a16="http://schemas.microsoft.com/office/drawing/2014/main" id="{F95D3787-CD1F-43B9-B8CD-93A9986D0FAB}"/>
            </a:ext>
          </a:extLst>
        </cdr:cNvPr>
        <cdr:cNvSpPr txBox="1">
          <a:spLocks xmlns:a="http://schemas.openxmlformats.org/drawingml/2006/main" noChangeArrowheads="1"/>
        </cdr:cNvSpPr>
      </cdr:nvSpPr>
      <cdr:spPr bwMode="auto">
        <a:xfrm xmlns:a="http://schemas.openxmlformats.org/drawingml/2006/main">
          <a:off x="3181358" y="28589"/>
          <a:ext cx="1581125" cy="472813"/>
        </a:xfrm>
        <a:prstGeom xmlns:a="http://schemas.openxmlformats.org/drawingml/2006/main" prst="rect">
          <a:avLst/>
        </a:prstGeom>
        <a:solidFill xmlns:a="http://schemas.openxmlformats.org/drawingml/2006/main">
          <a:srgbClr val="FFFFFF"/>
        </a:solidFill>
        <a:ln xmlns:a="http://schemas.openxmlformats.org/drawingml/2006/main" w="3175">
          <a:solidFill>
            <a:srgbClr val="000000"/>
          </a:solidFill>
          <a:miter lim="800000"/>
          <a:headEnd/>
          <a:tailEnd/>
        </a:ln>
      </cdr:spPr>
      <cdr:txBody>
        <a:bodyPr xmlns:a="http://schemas.openxmlformats.org/drawingml/2006/main" rot="0" vert="horz" wrap="square" lIns="36000" tIns="36000" rIns="36000" bIns="36000" anchor="t"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10160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R1               R6</a:t>
          </a:r>
          <a:b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br>
          <a:r>
            <a:rPr kumimoji="0" lang="ja-JP" altLang="en-US"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　年度　　　　　　 年度</a:t>
          </a:r>
        </a:p>
      </cdr:txBody>
    </cdr:sp>
  </cdr:relSizeAnchor>
  <cdr:relSizeAnchor xmlns:cdr="http://schemas.openxmlformats.org/drawingml/2006/chartDrawing">
    <cdr:from>
      <cdr:x>0.7938</cdr:x>
      <cdr:y>0.03479</cdr:y>
    </cdr:from>
    <cdr:to>
      <cdr:x>0.8796</cdr:x>
      <cdr:y>0.05296</cdr:y>
    </cdr:to>
    <cdr:grpSp>
      <cdr:nvGrpSpPr>
        <cdr:cNvPr id="13" name="グループ化 12">
          <a:extLst xmlns:a="http://schemas.openxmlformats.org/drawingml/2006/main">
            <a:ext uri="{FF2B5EF4-FFF2-40B4-BE49-F238E27FC236}">
              <a16:creationId xmlns:a16="http://schemas.microsoft.com/office/drawing/2014/main" id="{11E0853C-40D0-439F-933C-33DA9B62EBA5}"/>
            </a:ext>
          </a:extLst>
        </cdr:cNvPr>
        <cdr:cNvGrpSpPr/>
      </cdr:nvGrpSpPr>
      <cdr:grpSpPr>
        <a:xfrm xmlns:a="http://schemas.openxmlformats.org/drawingml/2006/main">
          <a:off x="3810716" y="212080"/>
          <a:ext cx="411892" cy="110764"/>
          <a:chOff x="567017" y="178189"/>
          <a:chExt cx="411886" cy="108000"/>
        </a:xfrm>
      </cdr:grpSpPr>
      <cdr:cxnSp macro="">
        <cdr:nvCxnSpPr>
          <cdr:cNvPr id="14" name="Line 9223">
            <a:extLst xmlns:a="http://schemas.openxmlformats.org/drawingml/2006/main">
              <a:ext uri="{FF2B5EF4-FFF2-40B4-BE49-F238E27FC236}">
                <a16:creationId xmlns:a16="http://schemas.microsoft.com/office/drawing/2014/main" id="{95F4685A-DE35-413A-B5D9-A2FB9C837F72}"/>
              </a:ext>
            </a:extLst>
          </cdr:cNvPr>
          <cdr:cNvCxnSpPr>
            <a:cxnSpLocks xmlns:a="http://schemas.openxmlformats.org/drawingml/2006/main" noChangeShapeType="1"/>
          </cdr:cNvCxnSpPr>
        </cdr:nvCxnSpPr>
        <cdr:spPr bwMode="auto">
          <a:xfrm xmlns:a="http://schemas.openxmlformats.org/drawingml/2006/main" flipH="1">
            <a:off x="571552" y="227625"/>
            <a:ext cx="366198" cy="0"/>
          </a:xfrm>
          <a:prstGeom xmlns:a="http://schemas.openxmlformats.org/drawingml/2006/main" prst="line">
            <a:avLst/>
          </a:prstGeom>
          <a:noFill xmlns:a="http://schemas.openxmlformats.org/drawingml/2006/main"/>
          <a:ln xmlns:a="http://schemas.openxmlformats.org/drawingml/2006/main" w="12700">
            <a:solidFill>
              <a:srgbClr val="808080"/>
            </a:solidFill>
            <a:round/>
            <a:headEnd/>
            <a:tailEnd/>
          </a:ln>
          <a:extLst xmlns:a="http://schemas.openxmlformats.org/drawingml/2006/main">
            <a:ext uri="{909E8E84-426E-40DD-AFC4-6F175D3DCCD1}">
              <a14:hiddenFill xmlns:a14="http://schemas.microsoft.com/office/drawing/2010/main">
                <a:noFill/>
              </a14:hiddenFill>
            </a:ext>
          </a:extLst>
        </cdr:spPr>
      </cdr:cxnSp>
      <cdr:sp macro="" textlink="">
        <cdr:nvSpPr>
          <cdr:cNvPr id="15" name="Oval 9222">
            <a:extLst xmlns:a="http://schemas.openxmlformats.org/drawingml/2006/main">
              <a:ext uri="{FF2B5EF4-FFF2-40B4-BE49-F238E27FC236}">
                <a16:creationId xmlns:a16="http://schemas.microsoft.com/office/drawing/2014/main" id="{24107B5C-3960-4DF6-B469-D23993B1D352}"/>
              </a:ext>
            </a:extLst>
          </cdr:cNvPr>
          <cdr:cNvSpPr>
            <a:spLocks xmlns:a="http://schemas.openxmlformats.org/drawingml/2006/main" noChangeAspect="1" noChangeArrowheads="1"/>
          </cdr:cNvSpPr>
        </cdr:nvSpPr>
        <cdr:spPr bwMode="auto">
          <a:xfrm xmlns:a="http://schemas.openxmlformats.org/drawingml/2006/main">
            <a:off x="874793" y="178189"/>
            <a:ext cx="104110" cy="108000"/>
          </a:xfrm>
          <a:prstGeom xmlns:a="http://schemas.openxmlformats.org/drawingml/2006/main" prst="ellipse">
            <a:avLst/>
          </a:prstGeom>
          <a:solidFill xmlns:a="http://schemas.openxmlformats.org/drawingml/2006/main">
            <a:srgbClr val="000080"/>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16" name="Oval 9222">
            <a:extLst xmlns:a="http://schemas.openxmlformats.org/drawingml/2006/main">
              <a:ext uri="{FF2B5EF4-FFF2-40B4-BE49-F238E27FC236}">
                <a16:creationId xmlns:a16="http://schemas.microsoft.com/office/drawing/2014/main" id="{C9DF8A1E-284D-4482-AFF9-C2145752BF9E}"/>
              </a:ext>
            </a:extLst>
          </cdr:cNvPr>
          <cdr:cNvSpPr>
            <a:spLocks xmlns:a="http://schemas.openxmlformats.org/drawingml/2006/main" noChangeAspect="1" noChangeArrowheads="1"/>
          </cdr:cNvSpPr>
        </cdr:nvSpPr>
        <cdr:spPr bwMode="auto">
          <a:xfrm xmlns:a="http://schemas.openxmlformats.org/drawingml/2006/main">
            <a:off x="567017" y="199118"/>
            <a:ext cx="68920" cy="72000"/>
          </a:xfrm>
          <a:prstGeom xmlns:a="http://schemas.openxmlformats.org/drawingml/2006/main" prst="ellipse">
            <a:avLst/>
          </a:prstGeom>
          <a:solidFill xmlns:a="http://schemas.openxmlformats.org/drawingml/2006/main">
            <a:schemeClr val="bg1"/>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grpSp>
  </cdr:relSizeAnchor>
  <cdr:relSizeAnchor xmlns:cdr="http://schemas.openxmlformats.org/drawingml/2006/chartDrawing">
    <cdr:from>
      <cdr:x>0.40939</cdr:x>
      <cdr:y>0.88835</cdr:y>
    </cdr:from>
    <cdr:to>
      <cdr:x>0.81734</cdr:x>
      <cdr:y>0.93425</cdr:y>
    </cdr:to>
    <cdr:sp macro="" textlink="">
      <cdr:nvSpPr>
        <cdr:cNvPr id="18" name="正方形/長方形 17">
          <a:extLst xmlns:a="http://schemas.openxmlformats.org/drawingml/2006/main">
            <a:ext uri="{FF2B5EF4-FFF2-40B4-BE49-F238E27FC236}">
              <a16:creationId xmlns:a16="http://schemas.microsoft.com/office/drawing/2014/main" id="{20F0F0A8-9276-4FFC-A70A-AA52BB287E1A}"/>
            </a:ext>
          </a:extLst>
        </cdr:cNvPr>
        <cdr:cNvSpPr/>
      </cdr:nvSpPr>
      <cdr:spPr>
        <a:xfrm xmlns:a="http://schemas.openxmlformats.org/drawingml/2006/main">
          <a:off x="1965328" y="5279997"/>
          <a:ext cx="1958405" cy="272811"/>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144000" tIns="36000" rIns="108000" bIns="3600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低←　満足度　→高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2.08307E-7</cdr:x>
      <cdr:y>0.45406</cdr:y>
    </cdr:from>
    <cdr:to>
      <cdr:x>0.06349</cdr:x>
      <cdr:y>0.75213</cdr:y>
    </cdr:to>
    <cdr:sp macro="" textlink="">
      <cdr:nvSpPr>
        <cdr:cNvPr id="22" name="正方形/長方形 21">
          <a:extLst xmlns:a="http://schemas.openxmlformats.org/drawingml/2006/main">
            <a:ext uri="{FF2B5EF4-FFF2-40B4-BE49-F238E27FC236}">
              <a16:creationId xmlns:a16="http://schemas.microsoft.com/office/drawing/2014/main" id="{C137A385-F6C7-40D6-981E-D01A356E7FE9}"/>
            </a:ext>
          </a:extLst>
        </cdr:cNvPr>
        <cdr:cNvSpPr/>
      </cdr:nvSpPr>
      <cdr:spPr>
        <a:xfrm xmlns:a="http://schemas.openxmlformats.org/drawingml/2006/main">
          <a:off x="1" y="2698775"/>
          <a:ext cx="304789" cy="1771609"/>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eaVert" wrap="square" lIns="36000" tIns="72000" rIns="36000" bIns="7200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高←</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優先</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度　→低</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0.70062</cdr:x>
      <cdr:y>0.94967</cdr:y>
    </cdr:from>
    <cdr:to>
      <cdr:x>1</cdr:x>
      <cdr:y>1</cdr:y>
    </cdr:to>
    <cdr:sp macro="" textlink="">
      <cdr:nvSpPr>
        <cdr:cNvPr id="4" name="AutoShape 8923">
          <a:extLst xmlns:a="http://schemas.openxmlformats.org/drawingml/2006/main">
            <a:ext uri="{FF2B5EF4-FFF2-40B4-BE49-F238E27FC236}">
              <a16:creationId xmlns:a16="http://schemas.microsoft.com/office/drawing/2014/main" id="{539C48BF-C426-42E7-8CC5-9436B3BC3A4B}"/>
            </a:ext>
          </a:extLst>
        </cdr:cNvPr>
        <cdr:cNvSpPr>
          <a:spLocks xmlns:a="http://schemas.openxmlformats.org/drawingml/2006/main" noChangeArrowheads="1"/>
        </cdr:cNvSpPr>
      </cdr:nvSpPr>
      <cdr:spPr bwMode="auto">
        <a:xfrm xmlns:a="http://schemas.openxmlformats.org/drawingml/2006/main">
          <a:off x="3363403" y="5644463"/>
          <a:ext cx="1437197"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baseline="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0.94967</cdr:y>
    </cdr:from>
    <cdr:to>
      <cdr:x>0.42775</cdr:x>
      <cdr:y>1</cdr:y>
    </cdr:to>
    <cdr:sp macro="" textlink="">
      <cdr:nvSpPr>
        <cdr:cNvPr id="5" name="AutoShape 8922">
          <a:extLst xmlns:a="http://schemas.openxmlformats.org/drawingml/2006/main">
            <a:ext uri="{FF2B5EF4-FFF2-40B4-BE49-F238E27FC236}">
              <a16:creationId xmlns:a16="http://schemas.microsoft.com/office/drawing/2014/main" id="{B651108F-3C83-41C8-8AFC-D018A3BDA42F}"/>
            </a:ext>
          </a:extLst>
        </cdr:cNvPr>
        <cdr:cNvSpPr>
          <a:spLocks xmlns:a="http://schemas.openxmlformats.org/drawingml/2006/main" noChangeArrowheads="1"/>
        </cdr:cNvSpPr>
      </cdr:nvSpPr>
      <cdr:spPr bwMode="auto">
        <a:xfrm xmlns:a="http://schemas.openxmlformats.org/drawingml/2006/main">
          <a:off x="698500" y="5644463"/>
          <a:ext cx="1354950"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0.10791</cdr:y>
    </cdr:from>
    <cdr:to>
      <cdr:x>0.48413</cdr:x>
      <cdr:y>0.15824</cdr:y>
    </cdr:to>
    <cdr:sp macro="" textlink="">
      <cdr:nvSpPr>
        <cdr:cNvPr id="7" name="AutoShape 8920">
          <a:extLst xmlns:a="http://schemas.openxmlformats.org/drawingml/2006/main">
            <a:ext uri="{FF2B5EF4-FFF2-40B4-BE49-F238E27FC236}">
              <a16:creationId xmlns:a16="http://schemas.microsoft.com/office/drawing/2014/main" id="{D28B06B0-1EFA-4F50-901D-FE468502A0FD}"/>
            </a:ext>
          </a:extLst>
        </cdr:cNvPr>
        <cdr:cNvSpPr>
          <a:spLocks xmlns:a="http://schemas.openxmlformats.org/drawingml/2006/main" noChangeArrowheads="1"/>
        </cdr:cNvSpPr>
      </cdr:nvSpPr>
      <cdr:spPr bwMode="auto">
        <a:xfrm xmlns:a="http://schemas.openxmlformats.org/drawingml/2006/main">
          <a:off x="698486" y="641374"/>
          <a:ext cx="1625614" cy="299141"/>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0.65675</cdr:x>
      <cdr:y>0.1031</cdr:y>
    </cdr:from>
    <cdr:to>
      <cdr:x>1</cdr:x>
      <cdr:y>0.15343</cdr:y>
    </cdr:to>
    <cdr:sp macro="" textlink="">
      <cdr:nvSpPr>
        <cdr:cNvPr id="8" name="AutoShape 8921">
          <a:extLst xmlns:a="http://schemas.openxmlformats.org/drawingml/2006/main">
            <a:ext uri="{FF2B5EF4-FFF2-40B4-BE49-F238E27FC236}">
              <a16:creationId xmlns:a16="http://schemas.microsoft.com/office/drawing/2014/main" id="{24F46F41-A785-49C6-AFAF-42402E562480}"/>
            </a:ext>
          </a:extLst>
        </cdr:cNvPr>
        <cdr:cNvSpPr>
          <a:spLocks xmlns:a="http://schemas.openxmlformats.org/drawingml/2006/main" noChangeArrowheads="1"/>
        </cdr:cNvSpPr>
      </cdr:nvSpPr>
      <cdr:spPr bwMode="auto">
        <a:xfrm xmlns:a="http://schemas.openxmlformats.org/drawingml/2006/main">
          <a:off x="3152775" y="612785"/>
          <a:ext cx="1647825" cy="299142"/>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0.6627</cdr:x>
      <cdr:y>0.00481</cdr:y>
    </cdr:from>
    <cdr:to>
      <cdr:x>0.99206</cdr:x>
      <cdr:y>0.08436</cdr:y>
    </cdr:to>
    <cdr:sp macro="" textlink="">
      <cdr:nvSpPr>
        <cdr:cNvPr id="12" name="Text Box 9221">
          <a:extLst xmlns:a="http://schemas.openxmlformats.org/drawingml/2006/main">
            <a:ext uri="{FF2B5EF4-FFF2-40B4-BE49-F238E27FC236}">
              <a16:creationId xmlns:a16="http://schemas.microsoft.com/office/drawing/2014/main" id="{F95D3787-CD1F-43B9-B8CD-93A9986D0FAB}"/>
            </a:ext>
          </a:extLst>
        </cdr:cNvPr>
        <cdr:cNvSpPr txBox="1">
          <a:spLocks xmlns:a="http://schemas.openxmlformats.org/drawingml/2006/main" noChangeArrowheads="1"/>
        </cdr:cNvSpPr>
      </cdr:nvSpPr>
      <cdr:spPr bwMode="auto">
        <a:xfrm xmlns:a="http://schemas.openxmlformats.org/drawingml/2006/main">
          <a:off x="3181358" y="28589"/>
          <a:ext cx="1581125" cy="472813"/>
        </a:xfrm>
        <a:prstGeom xmlns:a="http://schemas.openxmlformats.org/drawingml/2006/main" prst="rect">
          <a:avLst/>
        </a:prstGeom>
        <a:solidFill xmlns:a="http://schemas.openxmlformats.org/drawingml/2006/main">
          <a:srgbClr val="FFFFFF"/>
        </a:solidFill>
        <a:ln xmlns:a="http://schemas.openxmlformats.org/drawingml/2006/main" w="3175">
          <a:solidFill>
            <a:srgbClr val="000000"/>
          </a:solidFill>
          <a:miter lim="800000"/>
          <a:headEnd/>
          <a:tailEnd/>
        </a:ln>
      </cdr:spPr>
      <cdr:txBody>
        <a:bodyPr xmlns:a="http://schemas.openxmlformats.org/drawingml/2006/main" rot="0" vert="horz" wrap="square" lIns="36000" tIns="36000" rIns="36000" bIns="36000" anchor="t"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10160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R1               R6</a:t>
          </a:r>
          <a:b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br>
          <a:r>
            <a:rPr kumimoji="0" lang="ja-JP" altLang="en-US"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　年度　　　　　　 年度</a:t>
          </a:r>
        </a:p>
      </cdr:txBody>
    </cdr:sp>
  </cdr:relSizeAnchor>
  <cdr:relSizeAnchor xmlns:cdr="http://schemas.openxmlformats.org/drawingml/2006/chartDrawing">
    <cdr:from>
      <cdr:x>0.7938</cdr:x>
      <cdr:y>0.03479</cdr:y>
    </cdr:from>
    <cdr:to>
      <cdr:x>0.8796</cdr:x>
      <cdr:y>0.05296</cdr:y>
    </cdr:to>
    <cdr:grpSp>
      <cdr:nvGrpSpPr>
        <cdr:cNvPr id="13" name="グループ化 12">
          <a:extLst xmlns:a="http://schemas.openxmlformats.org/drawingml/2006/main">
            <a:ext uri="{FF2B5EF4-FFF2-40B4-BE49-F238E27FC236}">
              <a16:creationId xmlns:a16="http://schemas.microsoft.com/office/drawing/2014/main" id="{11E0853C-40D0-439F-933C-33DA9B62EBA5}"/>
            </a:ext>
          </a:extLst>
        </cdr:cNvPr>
        <cdr:cNvGrpSpPr/>
      </cdr:nvGrpSpPr>
      <cdr:grpSpPr>
        <a:xfrm xmlns:a="http://schemas.openxmlformats.org/drawingml/2006/main">
          <a:off x="3810716" y="212080"/>
          <a:ext cx="411892" cy="110764"/>
          <a:chOff x="567017" y="178189"/>
          <a:chExt cx="411886" cy="108000"/>
        </a:xfrm>
      </cdr:grpSpPr>
      <cdr:cxnSp macro="">
        <cdr:nvCxnSpPr>
          <cdr:cNvPr id="14" name="Line 9223">
            <a:extLst xmlns:a="http://schemas.openxmlformats.org/drawingml/2006/main">
              <a:ext uri="{FF2B5EF4-FFF2-40B4-BE49-F238E27FC236}">
                <a16:creationId xmlns:a16="http://schemas.microsoft.com/office/drawing/2014/main" id="{95F4685A-DE35-413A-B5D9-A2FB9C837F72}"/>
              </a:ext>
            </a:extLst>
          </cdr:cNvPr>
          <cdr:cNvCxnSpPr>
            <a:cxnSpLocks xmlns:a="http://schemas.openxmlformats.org/drawingml/2006/main" noChangeShapeType="1"/>
          </cdr:cNvCxnSpPr>
        </cdr:nvCxnSpPr>
        <cdr:spPr bwMode="auto">
          <a:xfrm xmlns:a="http://schemas.openxmlformats.org/drawingml/2006/main" flipH="1">
            <a:off x="571552" y="227625"/>
            <a:ext cx="366198" cy="0"/>
          </a:xfrm>
          <a:prstGeom xmlns:a="http://schemas.openxmlformats.org/drawingml/2006/main" prst="line">
            <a:avLst/>
          </a:prstGeom>
          <a:noFill xmlns:a="http://schemas.openxmlformats.org/drawingml/2006/main"/>
          <a:ln xmlns:a="http://schemas.openxmlformats.org/drawingml/2006/main" w="12700">
            <a:solidFill>
              <a:srgbClr val="808080"/>
            </a:solidFill>
            <a:round/>
            <a:headEnd/>
            <a:tailEnd/>
          </a:ln>
          <a:extLst xmlns:a="http://schemas.openxmlformats.org/drawingml/2006/main">
            <a:ext uri="{909E8E84-426E-40DD-AFC4-6F175D3DCCD1}">
              <a14:hiddenFill xmlns:a14="http://schemas.microsoft.com/office/drawing/2010/main">
                <a:noFill/>
              </a14:hiddenFill>
            </a:ext>
          </a:extLst>
        </cdr:spPr>
      </cdr:cxnSp>
      <cdr:sp macro="" textlink="">
        <cdr:nvSpPr>
          <cdr:cNvPr id="15" name="Oval 9222">
            <a:extLst xmlns:a="http://schemas.openxmlformats.org/drawingml/2006/main">
              <a:ext uri="{FF2B5EF4-FFF2-40B4-BE49-F238E27FC236}">
                <a16:creationId xmlns:a16="http://schemas.microsoft.com/office/drawing/2014/main" id="{24107B5C-3960-4DF6-B469-D23993B1D352}"/>
              </a:ext>
            </a:extLst>
          </cdr:cNvPr>
          <cdr:cNvSpPr>
            <a:spLocks xmlns:a="http://schemas.openxmlformats.org/drawingml/2006/main" noChangeAspect="1" noChangeArrowheads="1"/>
          </cdr:cNvSpPr>
        </cdr:nvSpPr>
        <cdr:spPr bwMode="auto">
          <a:xfrm xmlns:a="http://schemas.openxmlformats.org/drawingml/2006/main">
            <a:off x="874793" y="178189"/>
            <a:ext cx="104110" cy="108000"/>
          </a:xfrm>
          <a:prstGeom xmlns:a="http://schemas.openxmlformats.org/drawingml/2006/main" prst="ellipse">
            <a:avLst/>
          </a:prstGeom>
          <a:solidFill xmlns:a="http://schemas.openxmlformats.org/drawingml/2006/main">
            <a:srgbClr val="000080"/>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16" name="Oval 9222">
            <a:extLst xmlns:a="http://schemas.openxmlformats.org/drawingml/2006/main">
              <a:ext uri="{FF2B5EF4-FFF2-40B4-BE49-F238E27FC236}">
                <a16:creationId xmlns:a16="http://schemas.microsoft.com/office/drawing/2014/main" id="{C9DF8A1E-284D-4482-AFF9-C2145752BF9E}"/>
              </a:ext>
            </a:extLst>
          </cdr:cNvPr>
          <cdr:cNvSpPr>
            <a:spLocks xmlns:a="http://schemas.openxmlformats.org/drawingml/2006/main" noChangeAspect="1" noChangeArrowheads="1"/>
          </cdr:cNvSpPr>
        </cdr:nvSpPr>
        <cdr:spPr bwMode="auto">
          <a:xfrm xmlns:a="http://schemas.openxmlformats.org/drawingml/2006/main">
            <a:off x="567017" y="199118"/>
            <a:ext cx="68920" cy="72000"/>
          </a:xfrm>
          <a:prstGeom xmlns:a="http://schemas.openxmlformats.org/drawingml/2006/main" prst="ellipse">
            <a:avLst/>
          </a:prstGeom>
          <a:solidFill xmlns:a="http://schemas.openxmlformats.org/drawingml/2006/main">
            <a:schemeClr val="bg1"/>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grpSp>
  </cdr:relSizeAnchor>
  <cdr:relSizeAnchor xmlns:cdr="http://schemas.openxmlformats.org/drawingml/2006/chartDrawing">
    <cdr:from>
      <cdr:x>0.40542</cdr:x>
      <cdr:y>0.88835</cdr:y>
    </cdr:from>
    <cdr:to>
      <cdr:x>0.81337</cdr:x>
      <cdr:y>0.93425</cdr:y>
    </cdr:to>
    <cdr:sp macro="" textlink="">
      <cdr:nvSpPr>
        <cdr:cNvPr id="18" name="正方形/長方形 17">
          <a:extLst xmlns:a="http://schemas.openxmlformats.org/drawingml/2006/main">
            <a:ext uri="{FF2B5EF4-FFF2-40B4-BE49-F238E27FC236}">
              <a16:creationId xmlns:a16="http://schemas.microsoft.com/office/drawing/2014/main" id="{20F0F0A8-9276-4FFC-A70A-AA52BB287E1A}"/>
            </a:ext>
          </a:extLst>
        </cdr:cNvPr>
        <cdr:cNvSpPr/>
      </cdr:nvSpPr>
      <cdr:spPr>
        <a:xfrm xmlns:a="http://schemas.openxmlformats.org/drawingml/2006/main">
          <a:off x="1946278" y="5279997"/>
          <a:ext cx="1958405" cy="272811"/>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144000" tIns="36000" rIns="108000" bIns="3600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低←　満足度　→高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2.08307E-7</cdr:x>
      <cdr:y>0.45246</cdr:y>
    </cdr:from>
    <cdr:to>
      <cdr:x>0.06349</cdr:x>
      <cdr:y>0.75053</cdr:y>
    </cdr:to>
    <cdr:sp macro="" textlink="">
      <cdr:nvSpPr>
        <cdr:cNvPr id="22" name="正方形/長方形 21">
          <a:extLst xmlns:a="http://schemas.openxmlformats.org/drawingml/2006/main">
            <a:ext uri="{FF2B5EF4-FFF2-40B4-BE49-F238E27FC236}">
              <a16:creationId xmlns:a16="http://schemas.microsoft.com/office/drawing/2014/main" id="{C137A385-F6C7-40D6-981E-D01A356E7FE9}"/>
            </a:ext>
          </a:extLst>
        </cdr:cNvPr>
        <cdr:cNvSpPr/>
      </cdr:nvSpPr>
      <cdr:spPr>
        <a:xfrm xmlns:a="http://schemas.openxmlformats.org/drawingml/2006/main">
          <a:off x="1" y="2689250"/>
          <a:ext cx="304789" cy="1771609"/>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eaVert" wrap="square" lIns="36000" tIns="72000" rIns="36000" bIns="7200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高←</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優先</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度　→低</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0.70062</cdr:x>
      <cdr:y>0.94967</cdr:y>
    </cdr:from>
    <cdr:to>
      <cdr:x>1</cdr:x>
      <cdr:y>1</cdr:y>
    </cdr:to>
    <cdr:sp macro="" textlink="">
      <cdr:nvSpPr>
        <cdr:cNvPr id="4" name="AutoShape 8923">
          <a:extLst xmlns:a="http://schemas.openxmlformats.org/drawingml/2006/main">
            <a:ext uri="{FF2B5EF4-FFF2-40B4-BE49-F238E27FC236}">
              <a16:creationId xmlns:a16="http://schemas.microsoft.com/office/drawing/2014/main" id="{539C48BF-C426-42E7-8CC5-9436B3BC3A4B}"/>
            </a:ext>
          </a:extLst>
        </cdr:cNvPr>
        <cdr:cNvSpPr>
          <a:spLocks xmlns:a="http://schemas.openxmlformats.org/drawingml/2006/main" noChangeArrowheads="1"/>
        </cdr:cNvSpPr>
      </cdr:nvSpPr>
      <cdr:spPr bwMode="auto">
        <a:xfrm xmlns:a="http://schemas.openxmlformats.org/drawingml/2006/main">
          <a:off x="3363403" y="5644463"/>
          <a:ext cx="1437197"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baseline="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0.94967</cdr:y>
    </cdr:from>
    <cdr:to>
      <cdr:x>0.42775</cdr:x>
      <cdr:y>1</cdr:y>
    </cdr:to>
    <cdr:sp macro="" textlink="">
      <cdr:nvSpPr>
        <cdr:cNvPr id="5" name="AutoShape 8922">
          <a:extLst xmlns:a="http://schemas.openxmlformats.org/drawingml/2006/main">
            <a:ext uri="{FF2B5EF4-FFF2-40B4-BE49-F238E27FC236}">
              <a16:creationId xmlns:a16="http://schemas.microsoft.com/office/drawing/2014/main" id="{B651108F-3C83-41C8-8AFC-D018A3BDA42F}"/>
            </a:ext>
          </a:extLst>
        </cdr:cNvPr>
        <cdr:cNvSpPr>
          <a:spLocks xmlns:a="http://schemas.openxmlformats.org/drawingml/2006/main" noChangeArrowheads="1"/>
        </cdr:cNvSpPr>
      </cdr:nvSpPr>
      <cdr:spPr bwMode="auto">
        <a:xfrm xmlns:a="http://schemas.openxmlformats.org/drawingml/2006/main">
          <a:off x="698500" y="5644463"/>
          <a:ext cx="1354950"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0.10791</cdr:y>
    </cdr:from>
    <cdr:to>
      <cdr:x>0.48413</cdr:x>
      <cdr:y>0.15824</cdr:y>
    </cdr:to>
    <cdr:sp macro="" textlink="">
      <cdr:nvSpPr>
        <cdr:cNvPr id="7" name="AutoShape 8920">
          <a:extLst xmlns:a="http://schemas.openxmlformats.org/drawingml/2006/main">
            <a:ext uri="{FF2B5EF4-FFF2-40B4-BE49-F238E27FC236}">
              <a16:creationId xmlns:a16="http://schemas.microsoft.com/office/drawing/2014/main" id="{D28B06B0-1EFA-4F50-901D-FE468502A0FD}"/>
            </a:ext>
          </a:extLst>
        </cdr:cNvPr>
        <cdr:cNvSpPr>
          <a:spLocks xmlns:a="http://schemas.openxmlformats.org/drawingml/2006/main" noChangeArrowheads="1"/>
        </cdr:cNvSpPr>
      </cdr:nvSpPr>
      <cdr:spPr bwMode="auto">
        <a:xfrm xmlns:a="http://schemas.openxmlformats.org/drawingml/2006/main">
          <a:off x="698486" y="641374"/>
          <a:ext cx="1625614" cy="299141"/>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0.65675</cdr:x>
      <cdr:y>0.1031</cdr:y>
    </cdr:from>
    <cdr:to>
      <cdr:x>1</cdr:x>
      <cdr:y>0.15343</cdr:y>
    </cdr:to>
    <cdr:sp macro="" textlink="">
      <cdr:nvSpPr>
        <cdr:cNvPr id="8" name="AutoShape 8921">
          <a:extLst xmlns:a="http://schemas.openxmlformats.org/drawingml/2006/main">
            <a:ext uri="{FF2B5EF4-FFF2-40B4-BE49-F238E27FC236}">
              <a16:creationId xmlns:a16="http://schemas.microsoft.com/office/drawing/2014/main" id="{24F46F41-A785-49C6-AFAF-42402E562480}"/>
            </a:ext>
          </a:extLst>
        </cdr:cNvPr>
        <cdr:cNvSpPr>
          <a:spLocks xmlns:a="http://schemas.openxmlformats.org/drawingml/2006/main" noChangeArrowheads="1"/>
        </cdr:cNvSpPr>
      </cdr:nvSpPr>
      <cdr:spPr bwMode="auto">
        <a:xfrm xmlns:a="http://schemas.openxmlformats.org/drawingml/2006/main">
          <a:off x="3152775" y="612785"/>
          <a:ext cx="1647825" cy="299142"/>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0.6627</cdr:x>
      <cdr:y>0.00481</cdr:y>
    </cdr:from>
    <cdr:to>
      <cdr:x>0.99206</cdr:x>
      <cdr:y>0.08436</cdr:y>
    </cdr:to>
    <cdr:sp macro="" textlink="">
      <cdr:nvSpPr>
        <cdr:cNvPr id="12" name="Text Box 9221">
          <a:extLst xmlns:a="http://schemas.openxmlformats.org/drawingml/2006/main">
            <a:ext uri="{FF2B5EF4-FFF2-40B4-BE49-F238E27FC236}">
              <a16:creationId xmlns:a16="http://schemas.microsoft.com/office/drawing/2014/main" id="{F95D3787-CD1F-43B9-B8CD-93A9986D0FAB}"/>
            </a:ext>
          </a:extLst>
        </cdr:cNvPr>
        <cdr:cNvSpPr txBox="1">
          <a:spLocks xmlns:a="http://schemas.openxmlformats.org/drawingml/2006/main" noChangeArrowheads="1"/>
        </cdr:cNvSpPr>
      </cdr:nvSpPr>
      <cdr:spPr bwMode="auto">
        <a:xfrm xmlns:a="http://schemas.openxmlformats.org/drawingml/2006/main">
          <a:off x="3181350" y="28589"/>
          <a:ext cx="1581133" cy="472813"/>
        </a:xfrm>
        <a:prstGeom xmlns:a="http://schemas.openxmlformats.org/drawingml/2006/main" prst="rect">
          <a:avLst/>
        </a:prstGeom>
        <a:solidFill xmlns:a="http://schemas.openxmlformats.org/drawingml/2006/main">
          <a:srgbClr val="FFFFFF"/>
        </a:solidFill>
        <a:ln xmlns:a="http://schemas.openxmlformats.org/drawingml/2006/main" w="3175">
          <a:solidFill>
            <a:srgbClr val="000000"/>
          </a:solidFill>
          <a:miter lim="800000"/>
          <a:headEnd/>
          <a:tailEnd/>
        </a:ln>
      </cdr:spPr>
      <cdr:txBody>
        <a:bodyPr xmlns:a="http://schemas.openxmlformats.org/drawingml/2006/main" rot="0" vert="horz" wrap="square" lIns="36000" tIns="36000" rIns="36000" bIns="36000" anchor="t"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10160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R1               R6</a:t>
          </a:r>
          <a:b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br>
          <a:r>
            <a:rPr kumimoji="0" lang="ja-JP" altLang="en-US"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　年度　　　　　　 年度</a:t>
          </a:r>
        </a:p>
      </cdr:txBody>
    </cdr:sp>
  </cdr:relSizeAnchor>
  <cdr:relSizeAnchor xmlns:cdr="http://schemas.openxmlformats.org/drawingml/2006/chartDrawing">
    <cdr:from>
      <cdr:x>0.7938</cdr:x>
      <cdr:y>0.03479</cdr:y>
    </cdr:from>
    <cdr:to>
      <cdr:x>0.8796</cdr:x>
      <cdr:y>0.05296</cdr:y>
    </cdr:to>
    <cdr:grpSp>
      <cdr:nvGrpSpPr>
        <cdr:cNvPr id="13" name="グループ化 12">
          <a:extLst xmlns:a="http://schemas.openxmlformats.org/drawingml/2006/main">
            <a:ext uri="{FF2B5EF4-FFF2-40B4-BE49-F238E27FC236}">
              <a16:creationId xmlns:a16="http://schemas.microsoft.com/office/drawing/2014/main" id="{11E0853C-40D0-439F-933C-33DA9B62EBA5}"/>
            </a:ext>
          </a:extLst>
        </cdr:cNvPr>
        <cdr:cNvGrpSpPr/>
      </cdr:nvGrpSpPr>
      <cdr:grpSpPr>
        <a:xfrm xmlns:a="http://schemas.openxmlformats.org/drawingml/2006/main">
          <a:off x="3810716" y="212080"/>
          <a:ext cx="411892" cy="110764"/>
          <a:chOff x="567017" y="178189"/>
          <a:chExt cx="411886" cy="108000"/>
        </a:xfrm>
      </cdr:grpSpPr>
      <cdr:cxnSp macro="">
        <cdr:nvCxnSpPr>
          <cdr:cNvPr id="14" name="Line 9223">
            <a:extLst xmlns:a="http://schemas.openxmlformats.org/drawingml/2006/main">
              <a:ext uri="{FF2B5EF4-FFF2-40B4-BE49-F238E27FC236}">
                <a16:creationId xmlns:a16="http://schemas.microsoft.com/office/drawing/2014/main" id="{95F4685A-DE35-413A-B5D9-A2FB9C837F72}"/>
              </a:ext>
            </a:extLst>
          </cdr:cNvPr>
          <cdr:cNvCxnSpPr>
            <a:cxnSpLocks xmlns:a="http://schemas.openxmlformats.org/drawingml/2006/main" noChangeShapeType="1"/>
          </cdr:cNvCxnSpPr>
        </cdr:nvCxnSpPr>
        <cdr:spPr bwMode="auto">
          <a:xfrm xmlns:a="http://schemas.openxmlformats.org/drawingml/2006/main" flipH="1">
            <a:off x="571552" y="227625"/>
            <a:ext cx="366198" cy="0"/>
          </a:xfrm>
          <a:prstGeom xmlns:a="http://schemas.openxmlformats.org/drawingml/2006/main" prst="line">
            <a:avLst/>
          </a:prstGeom>
          <a:noFill xmlns:a="http://schemas.openxmlformats.org/drawingml/2006/main"/>
          <a:ln xmlns:a="http://schemas.openxmlformats.org/drawingml/2006/main" w="12700">
            <a:solidFill>
              <a:srgbClr val="808080"/>
            </a:solidFill>
            <a:round/>
            <a:headEnd/>
            <a:tailEnd/>
          </a:ln>
          <a:extLst xmlns:a="http://schemas.openxmlformats.org/drawingml/2006/main">
            <a:ext uri="{909E8E84-426E-40DD-AFC4-6F175D3DCCD1}">
              <a14:hiddenFill xmlns:a14="http://schemas.microsoft.com/office/drawing/2010/main">
                <a:noFill/>
              </a14:hiddenFill>
            </a:ext>
          </a:extLst>
        </cdr:spPr>
      </cdr:cxnSp>
      <cdr:sp macro="" textlink="">
        <cdr:nvSpPr>
          <cdr:cNvPr id="15" name="Oval 9222">
            <a:extLst xmlns:a="http://schemas.openxmlformats.org/drawingml/2006/main">
              <a:ext uri="{FF2B5EF4-FFF2-40B4-BE49-F238E27FC236}">
                <a16:creationId xmlns:a16="http://schemas.microsoft.com/office/drawing/2014/main" id="{24107B5C-3960-4DF6-B469-D23993B1D352}"/>
              </a:ext>
            </a:extLst>
          </cdr:cNvPr>
          <cdr:cNvSpPr>
            <a:spLocks xmlns:a="http://schemas.openxmlformats.org/drawingml/2006/main" noChangeAspect="1" noChangeArrowheads="1"/>
          </cdr:cNvSpPr>
        </cdr:nvSpPr>
        <cdr:spPr bwMode="auto">
          <a:xfrm xmlns:a="http://schemas.openxmlformats.org/drawingml/2006/main">
            <a:off x="874793" y="178189"/>
            <a:ext cx="104110" cy="108000"/>
          </a:xfrm>
          <a:prstGeom xmlns:a="http://schemas.openxmlformats.org/drawingml/2006/main" prst="ellipse">
            <a:avLst/>
          </a:prstGeom>
          <a:solidFill xmlns:a="http://schemas.openxmlformats.org/drawingml/2006/main">
            <a:srgbClr val="000080"/>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16" name="Oval 9222">
            <a:extLst xmlns:a="http://schemas.openxmlformats.org/drawingml/2006/main">
              <a:ext uri="{FF2B5EF4-FFF2-40B4-BE49-F238E27FC236}">
                <a16:creationId xmlns:a16="http://schemas.microsoft.com/office/drawing/2014/main" id="{C9DF8A1E-284D-4482-AFF9-C2145752BF9E}"/>
              </a:ext>
            </a:extLst>
          </cdr:cNvPr>
          <cdr:cNvSpPr>
            <a:spLocks xmlns:a="http://schemas.openxmlformats.org/drawingml/2006/main" noChangeAspect="1" noChangeArrowheads="1"/>
          </cdr:cNvSpPr>
        </cdr:nvSpPr>
        <cdr:spPr bwMode="auto">
          <a:xfrm xmlns:a="http://schemas.openxmlformats.org/drawingml/2006/main">
            <a:off x="567017" y="199118"/>
            <a:ext cx="68920" cy="72000"/>
          </a:xfrm>
          <a:prstGeom xmlns:a="http://schemas.openxmlformats.org/drawingml/2006/main" prst="ellipse">
            <a:avLst/>
          </a:prstGeom>
          <a:solidFill xmlns:a="http://schemas.openxmlformats.org/drawingml/2006/main">
            <a:schemeClr val="bg1"/>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grpSp>
  </cdr:relSizeAnchor>
  <cdr:relSizeAnchor xmlns:cdr="http://schemas.openxmlformats.org/drawingml/2006/chartDrawing">
    <cdr:from>
      <cdr:x>0.29233</cdr:x>
      <cdr:y>0.88835</cdr:y>
    </cdr:from>
    <cdr:to>
      <cdr:x>0.70028</cdr:x>
      <cdr:y>0.93425</cdr:y>
    </cdr:to>
    <cdr:sp macro="" textlink="">
      <cdr:nvSpPr>
        <cdr:cNvPr id="18" name="正方形/長方形 17">
          <a:extLst xmlns:a="http://schemas.openxmlformats.org/drawingml/2006/main">
            <a:ext uri="{FF2B5EF4-FFF2-40B4-BE49-F238E27FC236}">
              <a16:creationId xmlns:a16="http://schemas.microsoft.com/office/drawing/2014/main" id="{20F0F0A8-9276-4FFC-A70A-AA52BB287E1A}"/>
            </a:ext>
          </a:extLst>
        </cdr:cNvPr>
        <cdr:cNvSpPr/>
      </cdr:nvSpPr>
      <cdr:spPr>
        <a:xfrm xmlns:a="http://schemas.openxmlformats.org/drawingml/2006/main">
          <a:off x="1403353" y="5279997"/>
          <a:ext cx="1958405" cy="272811"/>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144000" tIns="36000" rIns="108000" bIns="3600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低←　満足度　→高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cdr:x>
      <cdr:y>0.40007</cdr:y>
    </cdr:from>
    <cdr:to>
      <cdr:x>0.06349</cdr:x>
      <cdr:y>0.69814</cdr:y>
    </cdr:to>
    <cdr:sp macro="" textlink="">
      <cdr:nvSpPr>
        <cdr:cNvPr id="22" name="正方形/長方形 21">
          <a:extLst xmlns:a="http://schemas.openxmlformats.org/drawingml/2006/main">
            <a:ext uri="{FF2B5EF4-FFF2-40B4-BE49-F238E27FC236}">
              <a16:creationId xmlns:a16="http://schemas.microsoft.com/office/drawing/2014/main" id="{C137A385-F6C7-40D6-981E-D01A356E7FE9}"/>
            </a:ext>
          </a:extLst>
        </cdr:cNvPr>
        <cdr:cNvSpPr/>
      </cdr:nvSpPr>
      <cdr:spPr>
        <a:xfrm xmlns:a="http://schemas.openxmlformats.org/drawingml/2006/main">
          <a:off x="0" y="2411138"/>
          <a:ext cx="304019" cy="1796387"/>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eaVert" wrap="square" lIns="36000" tIns="72000" rIns="36000" bIns="7200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高←</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優先</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度　→低</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0.70062</cdr:x>
      <cdr:y>0.94967</cdr:y>
    </cdr:from>
    <cdr:to>
      <cdr:x>1</cdr:x>
      <cdr:y>1</cdr:y>
    </cdr:to>
    <cdr:sp macro="" textlink="">
      <cdr:nvSpPr>
        <cdr:cNvPr id="4" name="AutoShape 8923">
          <a:extLst xmlns:a="http://schemas.openxmlformats.org/drawingml/2006/main">
            <a:ext uri="{FF2B5EF4-FFF2-40B4-BE49-F238E27FC236}">
              <a16:creationId xmlns:a16="http://schemas.microsoft.com/office/drawing/2014/main" id="{539C48BF-C426-42E7-8CC5-9436B3BC3A4B}"/>
            </a:ext>
          </a:extLst>
        </cdr:cNvPr>
        <cdr:cNvSpPr>
          <a:spLocks xmlns:a="http://schemas.openxmlformats.org/drawingml/2006/main" noChangeArrowheads="1"/>
        </cdr:cNvSpPr>
      </cdr:nvSpPr>
      <cdr:spPr bwMode="auto">
        <a:xfrm xmlns:a="http://schemas.openxmlformats.org/drawingml/2006/main">
          <a:off x="3363403" y="5644463"/>
          <a:ext cx="1437197"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baseline="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0.94967</cdr:y>
    </cdr:from>
    <cdr:to>
      <cdr:x>0.42775</cdr:x>
      <cdr:y>1</cdr:y>
    </cdr:to>
    <cdr:sp macro="" textlink="">
      <cdr:nvSpPr>
        <cdr:cNvPr id="5" name="AutoShape 8922">
          <a:extLst xmlns:a="http://schemas.openxmlformats.org/drawingml/2006/main">
            <a:ext uri="{FF2B5EF4-FFF2-40B4-BE49-F238E27FC236}">
              <a16:creationId xmlns:a16="http://schemas.microsoft.com/office/drawing/2014/main" id="{B651108F-3C83-41C8-8AFC-D018A3BDA42F}"/>
            </a:ext>
          </a:extLst>
        </cdr:cNvPr>
        <cdr:cNvSpPr>
          <a:spLocks xmlns:a="http://schemas.openxmlformats.org/drawingml/2006/main" noChangeArrowheads="1"/>
        </cdr:cNvSpPr>
      </cdr:nvSpPr>
      <cdr:spPr bwMode="auto">
        <a:xfrm xmlns:a="http://schemas.openxmlformats.org/drawingml/2006/main">
          <a:off x="698500" y="5644463"/>
          <a:ext cx="1354950"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0.10791</cdr:y>
    </cdr:from>
    <cdr:to>
      <cdr:x>0.48413</cdr:x>
      <cdr:y>0.15824</cdr:y>
    </cdr:to>
    <cdr:sp macro="" textlink="">
      <cdr:nvSpPr>
        <cdr:cNvPr id="7" name="AutoShape 8920">
          <a:extLst xmlns:a="http://schemas.openxmlformats.org/drawingml/2006/main">
            <a:ext uri="{FF2B5EF4-FFF2-40B4-BE49-F238E27FC236}">
              <a16:creationId xmlns:a16="http://schemas.microsoft.com/office/drawing/2014/main" id="{D28B06B0-1EFA-4F50-901D-FE468502A0FD}"/>
            </a:ext>
          </a:extLst>
        </cdr:cNvPr>
        <cdr:cNvSpPr>
          <a:spLocks xmlns:a="http://schemas.openxmlformats.org/drawingml/2006/main" noChangeArrowheads="1"/>
        </cdr:cNvSpPr>
      </cdr:nvSpPr>
      <cdr:spPr bwMode="auto">
        <a:xfrm xmlns:a="http://schemas.openxmlformats.org/drawingml/2006/main">
          <a:off x="698486" y="641374"/>
          <a:ext cx="1625614" cy="299141"/>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0.65675</cdr:x>
      <cdr:y>0.1031</cdr:y>
    </cdr:from>
    <cdr:to>
      <cdr:x>1</cdr:x>
      <cdr:y>0.15343</cdr:y>
    </cdr:to>
    <cdr:sp macro="" textlink="">
      <cdr:nvSpPr>
        <cdr:cNvPr id="8" name="AutoShape 8921">
          <a:extLst xmlns:a="http://schemas.openxmlformats.org/drawingml/2006/main">
            <a:ext uri="{FF2B5EF4-FFF2-40B4-BE49-F238E27FC236}">
              <a16:creationId xmlns:a16="http://schemas.microsoft.com/office/drawing/2014/main" id="{24F46F41-A785-49C6-AFAF-42402E562480}"/>
            </a:ext>
          </a:extLst>
        </cdr:cNvPr>
        <cdr:cNvSpPr>
          <a:spLocks xmlns:a="http://schemas.openxmlformats.org/drawingml/2006/main" noChangeArrowheads="1"/>
        </cdr:cNvSpPr>
      </cdr:nvSpPr>
      <cdr:spPr bwMode="auto">
        <a:xfrm xmlns:a="http://schemas.openxmlformats.org/drawingml/2006/main">
          <a:off x="3152775" y="612785"/>
          <a:ext cx="1647825" cy="299142"/>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0.6627</cdr:x>
      <cdr:y>0.00481</cdr:y>
    </cdr:from>
    <cdr:to>
      <cdr:x>0.99206</cdr:x>
      <cdr:y>0.08436</cdr:y>
    </cdr:to>
    <cdr:sp macro="" textlink="">
      <cdr:nvSpPr>
        <cdr:cNvPr id="12" name="Text Box 9221">
          <a:extLst xmlns:a="http://schemas.openxmlformats.org/drawingml/2006/main">
            <a:ext uri="{FF2B5EF4-FFF2-40B4-BE49-F238E27FC236}">
              <a16:creationId xmlns:a16="http://schemas.microsoft.com/office/drawing/2014/main" id="{F95D3787-CD1F-43B9-B8CD-93A9986D0FAB}"/>
            </a:ext>
          </a:extLst>
        </cdr:cNvPr>
        <cdr:cNvSpPr txBox="1">
          <a:spLocks xmlns:a="http://schemas.openxmlformats.org/drawingml/2006/main" noChangeArrowheads="1"/>
        </cdr:cNvSpPr>
      </cdr:nvSpPr>
      <cdr:spPr bwMode="auto">
        <a:xfrm xmlns:a="http://schemas.openxmlformats.org/drawingml/2006/main">
          <a:off x="3181350" y="28589"/>
          <a:ext cx="1581133" cy="472813"/>
        </a:xfrm>
        <a:prstGeom xmlns:a="http://schemas.openxmlformats.org/drawingml/2006/main" prst="rect">
          <a:avLst/>
        </a:prstGeom>
        <a:solidFill xmlns:a="http://schemas.openxmlformats.org/drawingml/2006/main">
          <a:srgbClr val="FFFFFF"/>
        </a:solidFill>
        <a:ln xmlns:a="http://schemas.openxmlformats.org/drawingml/2006/main" w="3175">
          <a:solidFill>
            <a:srgbClr val="000000"/>
          </a:solidFill>
          <a:miter lim="800000"/>
          <a:headEnd/>
          <a:tailEnd/>
        </a:ln>
      </cdr:spPr>
      <cdr:txBody>
        <a:bodyPr xmlns:a="http://schemas.openxmlformats.org/drawingml/2006/main" rot="0" vert="horz" wrap="square" lIns="36000" tIns="36000" rIns="36000" bIns="36000" anchor="t"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10160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R1               R6</a:t>
          </a:r>
          <a:b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br>
          <a:r>
            <a:rPr kumimoji="0" lang="ja-JP" altLang="en-US"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　年度　　　　　　 年度</a:t>
          </a:r>
        </a:p>
      </cdr:txBody>
    </cdr:sp>
  </cdr:relSizeAnchor>
  <cdr:relSizeAnchor xmlns:cdr="http://schemas.openxmlformats.org/drawingml/2006/chartDrawing">
    <cdr:from>
      <cdr:x>0.7938</cdr:x>
      <cdr:y>0.03479</cdr:y>
    </cdr:from>
    <cdr:to>
      <cdr:x>0.8796</cdr:x>
      <cdr:y>0.05296</cdr:y>
    </cdr:to>
    <cdr:grpSp>
      <cdr:nvGrpSpPr>
        <cdr:cNvPr id="13" name="グループ化 12">
          <a:extLst xmlns:a="http://schemas.openxmlformats.org/drawingml/2006/main">
            <a:ext uri="{FF2B5EF4-FFF2-40B4-BE49-F238E27FC236}">
              <a16:creationId xmlns:a16="http://schemas.microsoft.com/office/drawing/2014/main" id="{11E0853C-40D0-439F-933C-33DA9B62EBA5}"/>
            </a:ext>
          </a:extLst>
        </cdr:cNvPr>
        <cdr:cNvGrpSpPr/>
      </cdr:nvGrpSpPr>
      <cdr:grpSpPr>
        <a:xfrm xmlns:a="http://schemas.openxmlformats.org/drawingml/2006/main">
          <a:off x="3810716" y="212080"/>
          <a:ext cx="411892" cy="110764"/>
          <a:chOff x="567017" y="178189"/>
          <a:chExt cx="411886" cy="108000"/>
        </a:xfrm>
      </cdr:grpSpPr>
      <cdr:cxnSp macro="">
        <cdr:nvCxnSpPr>
          <cdr:cNvPr id="14" name="Line 9223">
            <a:extLst xmlns:a="http://schemas.openxmlformats.org/drawingml/2006/main">
              <a:ext uri="{FF2B5EF4-FFF2-40B4-BE49-F238E27FC236}">
                <a16:creationId xmlns:a16="http://schemas.microsoft.com/office/drawing/2014/main" id="{95F4685A-DE35-413A-B5D9-A2FB9C837F72}"/>
              </a:ext>
            </a:extLst>
          </cdr:cNvPr>
          <cdr:cNvCxnSpPr>
            <a:cxnSpLocks xmlns:a="http://schemas.openxmlformats.org/drawingml/2006/main" noChangeShapeType="1"/>
          </cdr:cNvCxnSpPr>
        </cdr:nvCxnSpPr>
        <cdr:spPr bwMode="auto">
          <a:xfrm xmlns:a="http://schemas.openxmlformats.org/drawingml/2006/main" flipH="1">
            <a:off x="571552" y="227625"/>
            <a:ext cx="366198" cy="0"/>
          </a:xfrm>
          <a:prstGeom xmlns:a="http://schemas.openxmlformats.org/drawingml/2006/main" prst="line">
            <a:avLst/>
          </a:prstGeom>
          <a:noFill xmlns:a="http://schemas.openxmlformats.org/drawingml/2006/main"/>
          <a:ln xmlns:a="http://schemas.openxmlformats.org/drawingml/2006/main" w="12700">
            <a:solidFill>
              <a:srgbClr val="808080"/>
            </a:solidFill>
            <a:round/>
            <a:headEnd/>
            <a:tailEnd/>
          </a:ln>
          <a:extLst xmlns:a="http://schemas.openxmlformats.org/drawingml/2006/main">
            <a:ext uri="{909E8E84-426E-40DD-AFC4-6F175D3DCCD1}">
              <a14:hiddenFill xmlns:a14="http://schemas.microsoft.com/office/drawing/2010/main">
                <a:noFill/>
              </a14:hiddenFill>
            </a:ext>
          </a:extLst>
        </cdr:spPr>
      </cdr:cxnSp>
      <cdr:sp macro="" textlink="">
        <cdr:nvSpPr>
          <cdr:cNvPr id="15" name="Oval 9222">
            <a:extLst xmlns:a="http://schemas.openxmlformats.org/drawingml/2006/main">
              <a:ext uri="{FF2B5EF4-FFF2-40B4-BE49-F238E27FC236}">
                <a16:creationId xmlns:a16="http://schemas.microsoft.com/office/drawing/2014/main" id="{24107B5C-3960-4DF6-B469-D23993B1D352}"/>
              </a:ext>
            </a:extLst>
          </cdr:cNvPr>
          <cdr:cNvSpPr>
            <a:spLocks xmlns:a="http://schemas.openxmlformats.org/drawingml/2006/main" noChangeAspect="1" noChangeArrowheads="1"/>
          </cdr:cNvSpPr>
        </cdr:nvSpPr>
        <cdr:spPr bwMode="auto">
          <a:xfrm xmlns:a="http://schemas.openxmlformats.org/drawingml/2006/main">
            <a:off x="874793" y="178189"/>
            <a:ext cx="104110" cy="108000"/>
          </a:xfrm>
          <a:prstGeom xmlns:a="http://schemas.openxmlformats.org/drawingml/2006/main" prst="ellipse">
            <a:avLst/>
          </a:prstGeom>
          <a:solidFill xmlns:a="http://schemas.openxmlformats.org/drawingml/2006/main">
            <a:srgbClr val="000080"/>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16" name="Oval 9222">
            <a:extLst xmlns:a="http://schemas.openxmlformats.org/drawingml/2006/main">
              <a:ext uri="{FF2B5EF4-FFF2-40B4-BE49-F238E27FC236}">
                <a16:creationId xmlns:a16="http://schemas.microsoft.com/office/drawing/2014/main" id="{C9DF8A1E-284D-4482-AFF9-C2145752BF9E}"/>
              </a:ext>
            </a:extLst>
          </cdr:cNvPr>
          <cdr:cNvSpPr>
            <a:spLocks xmlns:a="http://schemas.openxmlformats.org/drawingml/2006/main" noChangeAspect="1" noChangeArrowheads="1"/>
          </cdr:cNvSpPr>
        </cdr:nvSpPr>
        <cdr:spPr bwMode="auto">
          <a:xfrm xmlns:a="http://schemas.openxmlformats.org/drawingml/2006/main">
            <a:off x="567017" y="199118"/>
            <a:ext cx="68920" cy="72000"/>
          </a:xfrm>
          <a:prstGeom xmlns:a="http://schemas.openxmlformats.org/drawingml/2006/main" prst="ellipse">
            <a:avLst/>
          </a:prstGeom>
          <a:solidFill xmlns:a="http://schemas.openxmlformats.org/drawingml/2006/main">
            <a:schemeClr val="bg1"/>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grpSp>
  </cdr:relSizeAnchor>
  <cdr:relSizeAnchor xmlns:cdr="http://schemas.openxmlformats.org/drawingml/2006/chartDrawing">
    <cdr:from>
      <cdr:x>0.40741</cdr:x>
      <cdr:y>0.88835</cdr:y>
    </cdr:from>
    <cdr:to>
      <cdr:x>0.81536</cdr:x>
      <cdr:y>0.93425</cdr:y>
    </cdr:to>
    <cdr:sp macro="" textlink="">
      <cdr:nvSpPr>
        <cdr:cNvPr id="18" name="正方形/長方形 17">
          <a:extLst xmlns:a="http://schemas.openxmlformats.org/drawingml/2006/main">
            <a:ext uri="{FF2B5EF4-FFF2-40B4-BE49-F238E27FC236}">
              <a16:creationId xmlns:a16="http://schemas.microsoft.com/office/drawing/2014/main" id="{20F0F0A8-9276-4FFC-A70A-AA52BB287E1A}"/>
            </a:ext>
          </a:extLst>
        </cdr:cNvPr>
        <cdr:cNvSpPr/>
      </cdr:nvSpPr>
      <cdr:spPr>
        <a:xfrm xmlns:a="http://schemas.openxmlformats.org/drawingml/2006/main">
          <a:off x="1955803" y="5279997"/>
          <a:ext cx="1958405" cy="272811"/>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144000" tIns="36000" rIns="108000" bIns="3600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低←　満足度　→高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2.08307E-7</cdr:x>
      <cdr:y>0.45567</cdr:y>
    </cdr:from>
    <cdr:to>
      <cdr:x>0.06349</cdr:x>
      <cdr:y>0.75374</cdr:y>
    </cdr:to>
    <cdr:sp macro="" textlink="">
      <cdr:nvSpPr>
        <cdr:cNvPr id="22" name="正方形/長方形 21">
          <a:extLst xmlns:a="http://schemas.openxmlformats.org/drawingml/2006/main">
            <a:ext uri="{FF2B5EF4-FFF2-40B4-BE49-F238E27FC236}">
              <a16:creationId xmlns:a16="http://schemas.microsoft.com/office/drawing/2014/main" id="{C137A385-F6C7-40D6-981E-D01A356E7FE9}"/>
            </a:ext>
          </a:extLst>
        </cdr:cNvPr>
        <cdr:cNvSpPr/>
      </cdr:nvSpPr>
      <cdr:spPr>
        <a:xfrm xmlns:a="http://schemas.openxmlformats.org/drawingml/2006/main">
          <a:off x="1" y="2708300"/>
          <a:ext cx="304789" cy="1771609"/>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eaVert" wrap="square" lIns="36000" tIns="72000" rIns="36000" bIns="7200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高←</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優先</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度　→低</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0.70062</cdr:x>
      <cdr:y>0.94967</cdr:y>
    </cdr:from>
    <cdr:to>
      <cdr:x>1</cdr:x>
      <cdr:y>1</cdr:y>
    </cdr:to>
    <cdr:sp macro="" textlink="">
      <cdr:nvSpPr>
        <cdr:cNvPr id="4" name="AutoShape 8923">
          <a:extLst xmlns:a="http://schemas.openxmlformats.org/drawingml/2006/main">
            <a:ext uri="{FF2B5EF4-FFF2-40B4-BE49-F238E27FC236}">
              <a16:creationId xmlns:a16="http://schemas.microsoft.com/office/drawing/2014/main" id="{539C48BF-C426-42E7-8CC5-9436B3BC3A4B}"/>
            </a:ext>
          </a:extLst>
        </cdr:cNvPr>
        <cdr:cNvSpPr>
          <a:spLocks xmlns:a="http://schemas.openxmlformats.org/drawingml/2006/main" noChangeArrowheads="1"/>
        </cdr:cNvSpPr>
      </cdr:nvSpPr>
      <cdr:spPr bwMode="auto">
        <a:xfrm xmlns:a="http://schemas.openxmlformats.org/drawingml/2006/main">
          <a:off x="3363403" y="5644463"/>
          <a:ext cx="1437197"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baseline="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0.94967</cdr:y>
    </cdr:from>
    <cdr:to>
      <cdr:x>0.42775</cdr:x>
      <cdr:y>1</cdr:y>
    </cdr:to>
    <cdr:sp macro="" textlink="">
      <cdr:nvSpPr>
        <cdr:cNvPr id="5" name="AutoShape 8922">
          <a:extLst xmlns:a="http://schemas.openxmlformats.org/drawingml/2006/main">
            <a:ext uri="{FF2B5EF4-FFF2-40B4-BE49-F238E27FC236}">
              <a16:creationId xmlns:a16="http://schemas.microsoft.com/office/drawing/2014/main" id="{B651108F-3C83-41C8-8AFC-D018A3BDA42F}"/>
            </a:ext>
          </a:extLst>
        </cdr:cNvPr>
        <cdr:cNvSpPr>
          <a:spLocks xmlns:a="http://schemas.openxmlformats.org/drawingml/2006/main" noChangeArrowheads="1"/>
        </cdr:cNvSpPr>
      </cdr:nvSpPr>
      <cdr:spPr bwMode="auto">
        <a:xfrm xmlns:a="http://schemas.openxmlformats.org/drawingml/2006/main">
          <a:off x="698500" y="5644463"/>
          <a:ext cx="1354950"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0.10791</cdr:y>
    </cdr:from>
    <cdr:to>
      <cdr:x>0.48413</cdr:x>
      <cdr:y>0.15824</cdr:y>
    </cdr:to>
    <cdr:sp macro="" textlink="">
      <cdr:nvSpPr>
        <cdr:cNvPr id="7" name="AutoShape 8920">
          <a:extLst xmlns:a="http://schemas.openxmlformats.org/drawingml/2006/main">
            <a:ext uri="{FF2B5EF4-FFF2-40B4-BE49-F238E27FC236}">
              <a16:creationId xmlns:a16="http://schemas.microsoft.com/office/drawing/2014/main" id="{D28B06B0-1EFA-4F50-901D-FE468502A0FD}"/>
            </a:ext>
          </a:extLst>
        </cdr:cNvPr>
        <cdr:cNvSpPr>
          <a:spLocks xmlns:a="http://schemas.openxmlformats.org/drawingml/2006/main" noChangeArrowheads="1"/>
        </cdr:cNvSpPr>
      </cdr:nvSpPr>
      <cdr:spPr bwMode="auto">
        <a:xfrm xmlns:a="http://schemas.openxmlformats.org/drawingml/2006/main">
          <a:off x="698486" y="641374"/>
          <a:ext cx="1625614" cy="299141"/>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0.65675</cdr:x>
      <cdr:y>0.1031</cdr:y>
    </cdr:from>
    <cdr:to>
      <cdr:x>1</cdr:x>
      <cdr:y>0.15343</cdr:y>
    </cdr:to>
    <cdr:sp macro="" textlink="">
      <cdr:nvSpPr>
        <cdr:cNvPr id="8" name="AutoShape 8921">
          <a:extLst xmlns:a="http://schemas.openxmlformats.org/drawingml/2006/main">
            <a:ext uri="{FF2B5EF4-FFF2-40B4-BE49-F238E27FC236}">
              <a16:creationId xmlns:a16="http://schemas.microsoft.com/office/drawing/2014/main" id="{24F46F41-A785-49C6-AFAF-42402E562480}"/>
            </a:ext>
          </a:extLst>
        </cdr:cNvPr>
        <cdr:cNvSpPr>
          <a:spLocks xmlns:a="http://schemas.openxmlformats.org/drawingml/2006/main" noChangeArrowheads="1"/>
        </cdr:cNvSpPr>
      </cdr:nvSpPr>
      <cdr:spPr bwMode="auto">
        <a:xfrm xmlns:a="http://schemas.openxmlformats.org/drawingml/2006/main">
          <a:off x="3152775" y="612785"/>
          <a:ext cx="1647825" cy="299142"/>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0.6627</cdr:x>
      <cdr:y>0.00481</cdr:y>
    </cdr:from>
    <cdr:to>
      <cdr:x>0.99206</cdr:x>
      <cdr:y>0.08436</cdr:y>
    </cdr:to>
    <cdr:sp macro="" textlink="">
      <cdr:nvSpPr>
        <cdr:cNvPr id="12" name="Text Box 9221">
          <a:extLst xmlns:a="http://schemas.openxmlformats.org/drawingml/2006/main">
            <a:ext uri="{FF2B5EF4-FFF2-40B4-BE49-F238E27FC236}">
              <a16:creationId xmlns:a16="http://schemas.microsoft.com/office/drawing/2014/main" id="{F95D3787-CD1F-43B9-B8CD-93A9986D0FAB}"/>
            </a:ext>
          </a:extLst>
        </cdr:cNvPr>
        <cdr:cNvSpPr txBox="1">
          <a:spLocks xmlns:a="http://schemas.openxmlformats.org/drawingml/2006/main" noChangeArrowheads="1"/>
        </cdr:cNvSpPr>
      </cdr:nvSpPr>
      <cdr:spPr bwMode="auto">
        <a:xfrm xmlns:a="http://schemas.openxmlformats.org/drawingml/2006/main">
          <a:off x="3181350" y="28589"/>
          <a:ext cx="1581133" cy="472813"/>
        </a:xfrm>
        <a:prstGeom xmlns:a="http://schemas.openxmlformats.org/drawingml/2006/main" prst="rect">
          <a:avLst/>
        </a:prstGeom>
        <a:solidFill xmlns:a="http://schemas.openxmlformats.org/drawingml/2006/main">
          <a:srgbClr val="FFFFFF"/>
        </a:solidFill>
        <a:ln xmlns:a="http://schemas.openxmlformats.org/drawingml/2006/main" w="3175">
          <a:solidFill>
            <a:srgbClr val="000000"/>
          </a:solidFill>
          <a:miter lim="800000"/>
          <a:headEnd/>
          <a:tailEnd/>
        </a:ln>
      </cdr:spPr>
      <cdr:txBody>
        <a:bodyPr xmlns:a="http://schemas.openxmlformats.org/drawingml/2006/main" rot="0" vert="horz" wrap="square" lIns="36000" tIns="36000" rIns="36000" bIns="36000" anchor="t"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10160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R1               R6</a:t>
          </a:r>
          <a:b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br>
          <a:r>
            <a:rPr kumimoji="0" lang="ja-JP" altLang="en-US"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　年度　　　　　　 年度</a:t>
          </a:r>
        </a:p>
      </cdr:txBody>
    </cdr:sp>
  </cdr:relSizeAnchor>
  <cdr:relSizeAnchor xmlns:cdr="http://schemas.openxmlformats.org/drawingml/2006/chartDrawing">
    <cdr:from>
      <cdr:x>0.7938</cdr:x>
      <cdr:y>0.03479</cdr:y>
    </cdr:from>
    <cdr:to>
      <cdr:x>0.8796</cdr:x>
      <cdr:y>0.05296</cdr:y>
    </cdr:to>
    <cdr:grpSp>
      <cdr:nvGrpSpPr>
        <cdr:cNvPr id="13" name="グループ化 12">
          <a:extLst xmlns:a="http://schemas.openxmlformats.org/drawingml/2006/main">
            <a:ext uri="{FF2B5EF4-FFF2-40B4-BE49-F238E27FC236}">
              <a16:creationId xmlns:a16="http://schemas.microsoft.com/office/drawing/2014/main" id="{11E0853C-40D0-439F-933C-33DA9B62EBA5}"/>
            </a:ext>
          </a:extLst>
        </cdr:cNvPr>
        <cdr:cNvGrpSpPr/>
      </cdr:nvGrpSpPr>
      <cdr:grpSpPr>
        <a:xfrm xmlns:a="http://schemas.openxmlformats.org/drawingml/2006/main">
          <a:off x="3810716" y="212080"/>
          <a:ext cx="411892" cy="110764"/>
          <a:chOff x="567017" y="178189"/>
          <a:chExt cx="411886" cy="108000"/>
        </a:xfrm>
      </cdr:grpSpPr>
      <cdr:cxnSp macro="">
        <cdr:nvCxnSpPr>
          <cdr:cNvPr id="14" name="Line 9223">
            <a:extLst xmlns:a="http://schemas.openxmlformats.org/drawingml/2006/main">
              <a:ext uri="{FF2B5EF4-FFF2-40B4-BE49-F238E27FC236}">
                <a16:creationId xmlns:a16="http://schemas.microsoft.com/office/drawing/2014/main" id="{95F4685A-DE35-413A-B5D9-A2FB9C837F72}"/>
              </a:ext>
            </a:extLst>
          </cdr:cNvPr>
          <cdr:cNvCxnSpPr>
            <a:cxnSpLocks xmlns:a="http://schemas.openxmlformats.org/drawingml/2006/main" noChangeShapeType="1"/>
          </cdr:cNvCxnSpPr>
        </cdr:nvCxnSpPr>
        <cdr:spPr bwMode="auto">
          <a:xfrm xmlns:a="http://schemas.openxmlformats.org/drawingml/2006/main" flipH="1">
            <a:off x="571552" y="227625"/>
            <a:ext cx="366198" cy="0"/>
          </a:xfrm>
          <a:prstGeom xmlns:a="http://schemas.openxmlformats.org/drawingml/2006/main" prst="line">
            <a:avLst/>
          </a:prstGeom>
          <a:noFill xmlns:a="http://schemas.openxmlformats.org/drawingml/2006/main"/>
          <a:ln xmlns:a="http://schemas.openxmlformats.org/drawingml/2006/main" w="12700">
            <a:solidFill>
              <a:srgbClr val="808080"/>
            </a:solidFill>
            <a:round/>
            <a:headEnd/>
            <a:tailEnd/>
          </a:ln>
          <a:extLst xmlns:a="http://schemas.openxmlformats.org/drawingml/2006/main">
            <a:ext uri="{909E8E84-426E-40DD-AFC4-6F175D3DCCD1}">
              <a14:hiddenFill xmlns:a14="http://schemas.microsoft.com/office/drawing/2010/main">
                <a:noFill/>
              </a14:hiddenFill>
            </a:ext>
          </a:extLst>
        </cdr:spPr>
      </cdr:cxnSp>
      <cdr:sp macro="" textlink="">
        <cdr:nvSpPr>
          <cdr:cNvPr id="15" name="Oval 9222">
            <a:extLst xmlns:a="http://schemas.openxmlformats.org/drawingml/2006/main">
              <a:ext uri="{FF2B5EF4-FFF2-40B4-BE49-F238E27FC236}">
                <a16:creationId xmlns:a16="http://schemas.microsoft.com/office/drawing/2014/main" id="{24107B5C-3960-4DF6-B469-D23993B1D352}"/>
              </a:ext>
            </a:extLst>
          </cdr:cNvPr>
          <cdr:cNvSpPr>
            <a:spLocks xmlns:a="http://schemas.openxmlformats.org/drawingml/2006/main" noChangeAspect="1" noChangeArrowheads="1"/>
          </cdr:cNvSpPr>
        </cdr:nvSpPr>
        <cdr:spPr bwMode="auto">
          <a:xfrm xmlns:a="http://schemas.openxmlformats.org/drawingml/2006/main">
            <a:off x="874793" y="178189"/>
            <a:ext cx="104110" cy="108000"/>
          </a:xfrm>
          <a:prstGeom xmlns:a="http://schemas.openxmlformats.org/drawingml/2006/main" prst="ellipse">
            <a:avLst/>
          </a:prstGeom>
          <a:solidFill xmlns:a="http://schemas.openxmlformats.org/drawingml/2006/main">
            <a:srgbClr val="000080"/>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16" name="Oval 9222">
            <a:extLst xmlns:a="http://schemas.openxmlformats.org/drawingml/2006/main">
              <a:ext uri="{FF2B5EF4-FFF2-40B4-BE49-F238E27FC236}">
                <a16:creationId xmlns:a16="http://schemas.microsoft.com/office/drawing/2014/main" id="{C9DF8A1E-284D-4482-AFF9-C2145752BF9E}"/>
              </a:ext>
            </a:extLst>
          </cdr:cNvPr>
          <cdr:cNvSpPr>
            <a:spLocks xmlns:a="http://schemas.openxmlformats.org/drawingml/2006/main" noChangeAspect="1" noChangeArrowheads="1"/>
          </cdr:cNvSpPr>
        </cdr:nvSpPr>
        <cdr:spPr bwMode="auto">
          <a:xfrm xmlns:a="http://schemas.openxmlformats.org/drawingml/2006/main">
            <a:off x="567017" y="199118"/>
            <a:ext cx="68920" cy="72000"/>
          </a:xfrm>
          <a:prstGeom xmlns:a="http://schemas.openxmlformats.org/drawingml/2006/main" prst="ellipse">
            <a:avLst/>
          </a:prstGeom>
          <a:solidFill xmlns:a="http://schemas.openxmlformats.org/drawingml/2006/main">
            <a:schemeClr val="bg1"/>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grpSp>
  </cdr:relSizeAnchor>
  <cdr:relSizeAnchor xmlns:cdr="http://schemas.openxmlformats.org/drawingml/2006/chartDrawing">
    <cdr:from>
      <cdr:x>0.53241</cdr:x>
      <cdr:y>0.88835</cdr:y>
    </cdr:from>
    <cdr:to>
      <cdr:x>0.94036</cdr:x>
      <cdr:y>0.93425</cdr:y>
    </cdr:to>
    <cdr:sp macro="" textlink="">
      <cdr:nvSpPr>
        <cdr:cNvPr id="18" name="正方形/長方形 17">
          <a:extLst xmlns:a="http://schemas.openxmlformats.org/drawingml/2006/main">
            <a:ext uri="{FF2B5EF4-FFF2-40B4-BE49-F238E27FC236}">
              <a16:creationId xmlns:a16="http://schemas.microsoft.com/office/drawing/2014/main" id="{20F0F0A8-9276-4FFC-A70A-AA52BB287E1A}"/>
            </a:ext>
          </a:extLst>
        </cdr:cNvPr>
        <cdr:cNvSpPr/>
      </cdr:nvSpPr>
      <cdr:spPr>
        <a:xfrm xmlns:a="http://schemas.openxmlformats.org/drawingml/2006/main">
          <a:off x="2555878" y="5279997"/>
          <a:ext cx="1958405" cy="272811"/>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144000" tIns="36000" rIns="108000" bIns="3600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低←　満足度　→高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2.08307E-7</cdr:x>
      <cdr:y>0.44926</cdr:y>
    </cdr:from>
    <cdr:to>
      <cdr:x>0.06349</cdr:x>
      <cdr:y>0.74733</cdr:y>
    </cdr:to>
    <cdr:sp macro="" textlink="">
      <cdr:nvSpPr>
        <cdr:cNvPr id="22" name="正方形/長方形 21">
          <a:extLst xmlns:a="http://schemas.openxmlformats.org/drawingml/2006/main">
            <a:ext uri="{FF2B5EF4-FFF2-40B4-BE49-F238E27FC236}">
              <a16:creationId xmlns:a16="http://schemas.microsoft.com/office/drawing/2014/main" id="{C137A385-F6C7-40D6-981E-D01A356E7FE9}"/>
            </a:ext>
          </a:extLst>
        </cdr:cNvPr>
        <cdr:cNvSpPr/>
      </cdr:nvSpPr>
      <cdr:spPr>
        <a:xfrm xmlns:a="http://schemas.openxmlformats.org/drawingml/2006/main">
          <a:off x="1" y="2670200"/>
          <a:ext cx="304789" cy="1771609"/>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eaVert" wrap="square" lIns="36000" tIns="72000" rIns="36000" bIns="7200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高←</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優先</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度　→低</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0.02314</cdr:x>
      <cdr:y>0.12342</cdr:y>
    </cdr:from>
    <cdr:to>
      <cdr:x>0.02314</cdr:x>
      <cdr:y>0.94824</cdr:y>
    </cdr:to>
    <cdr:cxnSp macro="">
      <cdr:nvCxnSpPr>
        <cdr:cNvPr id="3" name="直線矢印コネクタ 2">
          <a:extLst xmlns:a="http://schemas.openxmlformats.org/drawingml/2006/main">
            <a:ext uri="{FF2B5EF4-FFF2-40B4-BE49-F238E27FC236}">
              <a16:creationId xmlns:a16="http://schemas.microsoft.com/office/drawing/2014/main" id="{5695BE08-66B1-414E-A98D-DE807A96BBA2}"/>
            </a:ext>
          </a:extLst>
        </cdr:cNvPr>
        <cdr:cNvCxnSpPr/>
      </cdr:nvCxnSpPr>
      <cdr:spPr>
        <a:xfrm xmlns:a="http://schemas.openxmlformats.org/drawingml/2006/main">
          <a:off x="216216" y="1771592"/>
          <a:ext cx="0" cy="11839612"/>
        </a:xfrm>
        <a:prstGeom xmlns:a="http://schemas.openxmlformats.org/drawingml/2006/main" prst="straightConnector1">
          <a:avLst/>
        </a:prstGeom>
        <a:ln xmlns:a="http://schemas.openxmlformats.org/drawingml/2006/main" w="88900">
          <a:solidFill>
            <a:schemeClr val="tx1"/>
          </a:solidFill>
          <a:prstDash val="sysDot"/>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0.09246</cdr:y>
    </cdr:from>
    <cdr:to>
      <cdr:x>0.04623</cdr:x>
      <cdr:y>0.11747</cdr:y>
    </cdr:to>
    <cdr:sp macro="" textlink="">
      <cdr:nvSpPr>
        <cdr:cNvPr id="6" name="正方形/長方形 5">
          <a:extLst xmlns:a="http://schemas.openxmlformats.org/drawingml/2006/main">
            <a:ext uri="{FF2B5EF4-FFF2-40B4-BE49-F238E27FC236}">
              <a16:creationId xmlns:a16="http://schemas.microsoft.com/office/drawing/2014/main" id="{EE097D38-8E9F-4A7D-8810-D176DF23254E}"/>
            </a:ext>
          </a:extLst>
        </cdr:cNvPr>
        <cdr:cNvSpPr/>
      </cdr:nvSpPr>
      <cdr:spPr>
        <a:xfrm xmlns:a="http://schemas.openxmlformats.org/drawingml/2006/main">
          <a:off x="0" y="1327187"/>
          <a:ext cx="432000" cy="358998"/>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45720" rIns="0" bIns="45720" numCol="1" spcCol="0" rtlCol="0" fromWordArt="0" anchor="ctr" anchorCtr="1"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満足</a:t>
          </a:r>
        </a:p>
      </cdr:txBody>
    </cdr:sp>
  </cdr:relSizeAnchor>
  <cdr:relSizeAnchor xmlns:cdr="http://schemas.openxmlformats.org/drawingml/2006/chartDrawing">
    <cdr:from>
      <cdr:x>0</cdr:x>
      <cdr:y>0.95308</cdr:y>
    </cdr:from>
    <cdr:to>
      <cdr:x>0.04623</cdr:x>
      <cdr:y>0.9781</cdr:y>
    </cdr:to>
    <cdr:sp macro="" textlink="">
      <cdr:nvSpPr>
        <cdr:cNvPr id="8" name="正方形/長方形 7">
          <a:extLst xmlns:a="http://schemas.openxmlformats.org/drawingml/2006/main">
            <a:ext uri="{FF2B5EF4-FFF2-40B4-BE49-F238E27FC236}">
              <a16:creationId xmlns:a16="http://schemas.microsoft.com/office/drawing/2014/main" id="{8EC68018-5F5A-438F-AA2C-0A9E1437D386}"/>
            </a:ext>
          </a:extLst>
        </cdr:cNvPr>
        <cdr:cNvSpPr/>
      </cdr:nvSpPr>
      <cdr:spPr>
        <a:xfrm xmlns:a="http://schemas.openxmlformats.org/drawingml/2006/main">
          <a:off x="0" y="13680678"/>
          <a:ext cx="432000" cy="35914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45720" rIns="0" bIns="45720" numCol="1" spcCol="0" rtlCol="0" fromWordArt="0" anchor="ctr" anchorCtr="1"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不満</a:t>
          </a:r>
        </a:p>
      </cdr:txBody>
    </cdr:sp>
  </cdr:relSizeAnchor>
</c:userShapes>
</file>

<file path=xl/drawings/drawing20.xml><?xml version="1.0" encoding="utf-8"?>
<c:userShapes xmlns:c="http://schemas.openxmlformats.org/drawingml/2006/chart">
  <cdr:relSizeAnchor xmlns:cdr="http://schemas.openxmlformats.org/drawingml/2006/chartDrawing">
    <cdr:from>
      <cdr:x>0.70062</cdr:x>
      <cdr:y>0.94967</cdr:y>
    </cdr:from>
    <cdr:to>
      <cdr:x>1</cdr:x>
      <cdr:y>1</cdr:y>
    </cdr:to>
    <cdr:sp macro="" textlink="">
      <cdr:nvSpPr>
        <cdr:cNvPr id="4" name="AutoShape 8923">
          <a:extLst xmlns:a="http://schemas.openxmlformats.org/drawingml/2006/main">
            <a:ext uri="{FF2B5EF4-FFF2-40B4-BE49-F238E27FC236}">
              <a16:creationId xmlns:a16="http://schemas.microsoft.com/office/drawing/2014/main" id="{539C48BF-C426-42E7-8CC5-9436B3BC3A4B}"/>
            </a:ext>
          </a:extLst>
        </cdr:cNvPr>
        <cdr:cNvSpPr>
          <a:spLocks xmlns:a="http://schemas.openxmlformats.org/drawingml/2006/main" noChangeArrowheads="1"/>
        </cdr:cNvSpPr>
      </cdr:nvSpPr>
      <cdr:spPr bwMode="auto">
        <a:xfrm xmlns:a="http://schemas.openxmlformats.org/drawingml/2006/main">
          <a:off x="3363403" y="5644463"/>
          <a:ext cx="1437197"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baseline="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0.94967</cdr:y>
    </cdr:from>
    <cdr:to>
      <cdr:x>0.42775</cdr:x>
      <cdr:y>1</cdr:y>
    </cdr:to>
    <cdr:sp macro="" textlink="">
      <cdr:nvSpPr>
        <cdr:cNvPr id="5" name="AutoShape 8922">
          <a:extLst xmlns:a="http://schemas.openxmlformats.org/drawingml/2006/main">
            <a:ext uri="{FF2B5EF4-FFF2-40B4-BE49-F238E27FC236}">
              <a16:creationId xmlns:a16="http://schemas.microsoft.com/office/drawing/2014/main" id="{B651108F-3C83-41C8-8AFC-D018A3BDA42F}"/>
            </a:ext>
          </a:extLst>
        </cdr:cNvPr>
        <cdr:cNvSpPr>
          <a:spLocks xmlns:a="http://schemas.openxmlformats.org/drawingml/2006/main" noChangeArrowheads="1"/>
        </cdr:cNvSpPr>
      </cdr:nvSpPr>
      <cdr:spPr bwMode="auto">
        <a:xfrm xmlns:a="http://schemas.openxmlformats.org/drawingml/2006/main">
          <a:off x="698500" y="5644463"/>
          <a:ext cx="1354950"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0.10791</cdr:y>
    </cdr:from>
    <cdr:to>
      <cdr:x>0.48413</cdr:x>
      <cdr:y>0.15824</cdr:y>
    </cdr:to>
    <cdr:sp macro="" textlink="">
      <cdr:nvSpPr>
        <cdr:cNvPr id="7" name="AutoShape 8920">
          <a:extLst xmlns:a="http://schemas.openxmlformats.org/drawingml/2006/main">
            <a:ext uri="{FF2B5EF4-FFF2-40B4-BE49-F238E27FC236}">
              <a16:creationId xmlns:a16="http://schemas.microsoft.com/office/drawing/2014/main" id="{D28B06B0-1EFA-4F50-901D-FE468502A0FD}"/>
            </a:ext>
          </a:extLst>
        </cdr:cNvPr>
        <cdr:cNvSpPr>
          <a:spLocks xmlns:a="http://schemas.openxmlformats.org/drawingml/2006/main" noChangeArrowheads="1"/>
        </cdr:cNvSpPr>
      </cdr:nvSpPr>
      <cdr:spPr bwMode="auto">
        <a:xfrm xmlns:a="http://schemas.openxmlformats.org/drawingml/2006/main">
          <a:off x="698486" y="641374"/>
          <a:ext cx="1625614" cy="299141"/>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0.65675</cdr:x>
      <cdr:y>0.1031</cdr:y>
    </cdr:from>
    <cdr:to>
      <cdr:x>1</cdr:x>
      <cdr:y>0.15343</cdr:y>
    </cdr:to>
    <cdr:sp macro="" textlink="">
      <cdr:nvSpPr>
        <cdr:cNvPr id="8" name="AutoShape 8921">
          <a:extLst xmlns:a="http://schemas.openxmlformats.org/drawingml/2006/main">
            <a:ext uri="{FF2B5EF4-FFF2-40B4-BE49-F238E27FC236}">
              <a16:creationId xmlns:a16="http://schemas.microsoft.com/office/drawing/2014/main" id="{24F46F41-A785-49C6-AFAF-42402E562480}"/>
            </a:ext>
          </a:extLst>
        </cdr:cNvPr>
        <cdr:cNvSpPr>
          <a:spLocks xmlns:a="http://schemas.openxmlformats.org/drawingml/2006/main" noChangeArrowheads="1"/>
        </cdr:cNvSpPr>
      </cdr:nvSpPr>
      <cdr:spPr bwMode="auto">
        <a:xfrm xmlns:a="http://schemas.openxmlformats.org/drawingml/2006/main">
          <a:off x="3152775" y="612785"/>
          <a:ext cx="1647825" cy="299142"/>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0.6627</cdr:x>
      <cdr:y>0.00481</cdr:y>
    </cdr:from>
    <cdr:to>
      <cdr:x>0.99206</cdr:x>
      <cdr:y>0.08436</cdr:y>
    </cdr:to>
    <cdr:sp macro="" textlink="">
      <cdr:nvSpPr>
        <cdr:cNvPr id="12" name="Text Box 9221">
          <a:extLst xmlns:a="http://schemas.openxmlformats.org/drawingml/2006/main">
            <a:ext uri="{FF2B5EF4-FFF2-40B4-BE49-F238E27FC236}">
              <a16:creationId xmlns:a16="http://schemas.microsoft.com/office/drawing/2014/main" id="{F95D3787-CD1F-43B9-B8CD-93A9986D0FAB}"/>
            </a:ext>
          </a:extLst>
        </cdr:cNvPr>
        <cdr:cNvSpPr txBox="1">
          <a:spLocks xmlns:a="http://schemas.openxmlformats.org/drawingml/2006/main" noChangeArrowheads="1"/>
        </cdr:cNvSpPr>
      </cdr:nvSpPr>
      <cdr:spPr bwMode="auto">
        <a:xfrm xmlns:a="http://schemas.openxmlformats.org/drawingml/2006/main">
          <a:off x="3181350" y="28589"/>
          <a:ext cx="1581133" cy="472813"/>
        </a:xfrm>
        <a:prstGeom xmlns:a="http://schemas.openxmlformats.org/drawingml/2006/main" prst="rect">
          <a:avLst/>
        </a:prstGeom>
        <a:solidFill xmlns:a="http://schemas.openxmlformats.org/drawingml/2006/main">
          <a:srgbClr val="FFFFFF"/>
        </a:solidFill>
        <a:ln xmlns:a="http://schemas.openxmlformats.org/drawingml/2006/main" w="3175">
          <a:solidFill>
            <a:srgbClr val="000000"/>
          </a:solidFill>
          <a:miter lim="800000"/>
          <a:headEnd/>
          <a:tailEnd/>
        </a:ln>
      </cdr:spPr>
      <cdr:txBody>
        <a:bodyPr xmlns:a="http://schemas.openxmlformats.org/drawingml/2006/main" rot="0" vert="horz" wrap="square" lIns="36000" tIns="36000" rIns="36000" bIns="36000" anchor="t"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10160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R1               R6</a:t>
          </a:r>
          <a:b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br>
          <a:r>
            <a:rPr kumimoji="0" lang="ja-JP" altLang="en-US"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　年度　　　　　　 年度</a:t>
          </a:r>
        </a:p>
      </cdr:txBody>
    </cdr:sp>
  </cdr:relSizeAnchor>
  <cdr:relSizeAnchor xmlns:cdr="http://schemas.openxmlformats.org/drawingml/2006/chartDrawing">
    <cdr:from>
      <cdr:x>0.7938</cdr:x>
      <cdr:y>0.03479</cdr:y>
    </cdr:from>
    <cdr:to>
      <cdr:x>0.8796</cdr:x>
      <cdr:y>0.05296</cdr:y>
    </cdr:to>
    <cdr:grpSp>
      <cdr:nvGrpSpPr>
        <cdr:cNvPr id="13" name="グループ化 12">
          <a:extLst xmlns:a="http://schemas.openxmlformats.org/drawingml/2006/main">
            <a:ext uri="{FF2B5EF4-FFF2-40B4-BE49-F238E27FC236}">
              <a16:creationId xmlns:a16="http://schemas.microsoft.com/office/drawing/2014/main" id="{11E0853C-40D0-439F-933C-33DA9B62EBA5}"/>
            </a:ext>
          </a:extLst>
        </cdr:cNvPr>
        <cdr:cNvGrpSpPr/>
      </cdr:nvGrpSpPr>
      <cdr:grpSpPr>
        <a:xfrm xmlns:a="http://schemas.openxmlformats.org/drawingml/2006/main">
          <a:off x="3810716" y="212080"/>
          <a:ext cx="411892" cy="110764"/>
          <a:chOff x="567017" y="178189"/>
          <a:chExt cx="411886" cy="108000"/>
        </a:xfrm>
      </cdr:grpSpPr>
      <cdr:cxnSp macro="">
        <cdr:nvCxnSpPr>
          <cdr:cNvPr id="14" name="Line 9223">
            <a:extLst xmlns:a="http://schemas.openxmlformats.org/drawingml/2006/main">
              <a:ext uri="{FF2B5EF4-FFF2-40B4-BE49-F238E27FC236}">
                <a16:creationId xmlns:a16="http://schemas.microsoft.com/office/drawing/2014/main" id="{95F4685A-DE35-413A-B5D9-A2FB9C837F72}"/>
              </a:ext>
            </a:extLst>
          </cdr:cNvPr>
          <cdr:cNvCxnSpPr>
            <a:cxnSpLocks xmlns:a="http://schemas.openxmlformats.org/drawingml/2006/main" noChangeShapeType="1"/>
          </cdr:cNvCxnSpPr>
        </cdr:nvCxnSpPr>
        <cdr:spPr bwMode="auto">
          <a:xfrm xmlns:a="http://schemas.openxmlformats.org/drawingml/2006/main" flipH="1">
            <a:off x="571552" y="227625"/>
            <a:ext cx="366198" cy="0"/>
          </a:xfrm>
          <a:prstGeom xmlns:a="http://schemas.openxmlformats.org/drawingml/2006/main" prst="line">
            <a:avLst/>
          </a:prstGeom>
          <a:noFill xmlns:a="http://schemas.openxmlformats.org/drawingml/2006/main"/>
          <a:ln xmlns:a="http://schemas.openxmlformats.org/drawingml/2006/main" w="12700">
            <a:solidFill>
              <a:srgbClr val="808080"/>
            </a:solidFill>
            <a:round/>
            <a:headEnd/>
            <a:tailEnd/>
          </a:ln>
          <a:extLst xmlns:a="http://schemas.openxmlformats.org/drawingml/2006/main">
            <a:ext uri="{909E8E84-426E-40DD-AFC4-6F175D3DCCD1}">
              <a14:hiddenFill xmlns:a14="http://schemas.microsoft.com/office/drawing/2010/main">
                <a:noFill/>
              </a14:hiddenFill>
            </a:ext>
          </a:extLst>
        </cdr:spPr>
      </cdr:cxnSp>
      <cdr:sp macro="" textlink="">
        <cdr:nvSpPr>
          <cdr:cNvPr id="15" name="Oval 9222">
            <a:extLst xmlns:a="http://schemas.openxmlformats.org/drawingml/2006/main">
              <a:ext uri="{FF2B5EF4-FFF2-40B4-BE49-F238E27FC236}">
                <a16:creationId xmlns:a16="http://schemas.microsoft.com/office/drawing/2014/main" id="{24107B5C-3960-4DF6-B469-D23993B1D352}"/>
              </a:ext>
            </a:extLst>
          </cdr:cNvPr>
          <cdr:cNvSpPr>
            <a:spLocks xmlns:a="http://schemas.openxmlformats.org/drawingml/2006/main" noChangeAspect="1" noChangeArrowheads="1"/>
          </cdr:cNvSpPr>
        </cdr:nvSpPr>
        <cdr:spPr bwMode="auto">
          <a:xfrm xmlns:a="http://schemas.openxmlformats.org/drawingml/2006/main">
            <a:off x="874793" y="178189"/>
            <a:ext cx="104110" cy="108000"/>
          </a:xfrm>
          <a:prstGeom xmlns:a="http://schemas.openxmlformats.org/drawingml/2006/main" prst="ellipse">
            <a:avLst/>
          </a:prstGeom>
          <a:solidFill xmlns:a="http://schemas.openxmlformats.org/drawingml/2006/main">
            <a:srgbClr val="000080"/>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16" name="Oval 9222">
            <a:extLst xmlns:a="http://schemas.openxmlformats.org/drawingml/2006/main">
              <a:ext uri="{FF2B5EF4-FFF2-40B4-BE49-F238E27FC236}">
                <a16:creationId xmlns:a16="http://schemas.microsoft.com/office/drawing/2014/main" id="{C9DF8A1E-284D-4482-AFF9-C2145752BF9E}"/>
              </a:ext>
            </a:extLst>
          </cdr:cNvPr>
          <cdr:cNvSpPr>
            <a:spLocks xmlns:a="http://schemas.openxmlformats.org/drawingml/2006/main" noChangeAspect="1" noChangeArrowheads="1"/>
          </cdr:cNvSpPr>
        </cdr:nvSpPr>
        <cdr:spPr bwMode="auto">
          <a:xfrm xmlns:a="http://schemas.openxmlformats.org/drawingml/2006/main">
            <a:off x="567017" y="199118"/>
            <a:ext cx="68920" cy="72000"/>
          </a:xfrm>
          <a:prstGeom xmlns:a="http://schemas.openxmlformats.org/drawingml/2006/main" prst="ellipse">
            <a:avLst/>
          </a:prstGeom>
          <a:solidFill xmlns:a="http://schemas.openxmlformats.org/drawingml/2006/main">
            <a:schemeClr val="bg1"/>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grpSp>
  </cdr:relSizeAnchor>
  <cdr:relSizeAnchor xmlns:cdr="http://schemas.openxmlformats.org/drawingml/2006/chartDrawing">
    <cdr:from>
      <cdr:x>0.40542</cdr:x>
      <cdr:y>0.88835</cdr:y>
    </cdr:from>
    <cdr:to>
      <cdr:x>0.81337</cdr:x>
      <cdr:y>0.93425</cdr:y>
    </cdr:to>
    <cdr:sp macro="" textlink="">
      <cdr:nvSpPr>
        <cdr:cNvPr id="18" name="正方形/長方形 17">
          <a:extLst xmlns:a="http://schemas.openxmlformats.org/drawingml/2006/main">
            <a:ext uri="{FF2B5EF4-FFF2-40B4-BE49-F238E27FC236}">
              <a16:creationId xmlns:a16="http://schemas.microsoft.com/office/drawing/2014/main" id="{20F0F0A8-9276-4FFC-A70A-AA52BB287E1A}"/>
            </a:ext>
          </a:extLst>
        </cdr:cNvPr>
        <cdr:cNvSpPr/>
      </cdr:nvSpPr>
      <cdr:spPr>
        <a:xfrm xmlns:a="http://schemas.openxmlformats.org/drawingml/2006/main">
          <a:off x="1946278" y="5279997"/>
          <a:ext cx="1958405" cy="272811"/>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144000" tIns="36000" rIns="108000" bIns="3600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低←　満足度　→高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2.08307E-7</cdr:x>
      <cdr:y>0.44605</cdr:y>
    </cdr:from>
    <cdr:to>
      <cdr:x>0.06349</cdr:x>
      <cdr:y>0.74412</cdr:y>
    </cdr:to>
    <cdr:sp macro="" textlink="">
      <cdr:nvSpPr>
        <cdr:cNvPr id="22" name="正方形/長方形 21">
          <a:extLst xmlns:a="http://schemas.openxmlformats.org/drawingml/2006/main">
            <a:ext uri="{FF2B5EF4-FFF2-40B4-BE49-F238E27FC236}">
              <a16:creationId xmlns:a16="http://schemas.microsoft.com/office/drawing/2014/main" id="{C137A385-F6C7-40D6-981E-D01A356E7FE9}"/>
            </a:ext>
          </a:extLst>
        </cdr:cNvPr>
        <cdr:cNvSpPr/>
      </cdr:nvSpPr>
      <cdr:spPr>
        <a:xfrm xmlns:a="http://schemas.openxmlformats.org/drawingml/2006/main">
          <a:off x="1" y="2651150"/>
          <a:ext cx="304789" cy="1771609"/>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eaVert" wrap="square" lIns="36000" tIns="72000" rIns="36000" bIns="7200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高←</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優先</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度　→低</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0.70062</cdr:x>
      <cdr:y>0.94967</cdr:y>
    </cdr:from>
    <cdr:to>
      <cdr:x>1</cdr:x>
      <cdr:y>1</cdr:y>
    </cdr:to>
    <cdr:sp macro="" textlink="">
      <cdr:nvSpPr>
        <cdr:cNvPr id="4" name="AutoShape 8923">
          <a:extLst xmlns:a="http://schemas.openxmlformats.org/drawingml/2006/main">
            <a:ext uri="{FF2B5EF4-FFF2-40B4-BE49-F238E27FC236}">
              <a16:creationId xmlns:a16="http://schemas.microsoft.com/office/drawing/2014/main" id="{539C48BF-C426-42E7-8CC5-9436B3BC3A4B}"/>
            </a:ext>
          </a:extLst>
        </cdr:cNvPr>
        <cdr:cNvSpPr>
          <a:spLocks xmlns:a="http://schemas.openxmlformats.org/drawingml/2006/main" noChangeArrowheads="1"/>
        </cdr:cNvSpPr>
      </cdr:nvSpPr>
      <cdr:spPr bwMode="auto">
        <a:xfrm xmlns:a="http://schemas.openxmlformats.org/drawingml/2006/main">
          <a:off x="3363403" y="5644463"/>
          <a:ext cx="1437197"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baseline="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0.94967</cdr:y>
    </cdr:from>
    <cdr:to>
      <cdr:x>0.42775</cdr:x>
      <cdr:y>1</cdr:y>
    </cdr:to>
    <cdr:sp macro="" textlink="">
      <cdr:nvSpPr>
        <cdr:cNvPr id="5" name="AutoShape 8922">
          <a:extLst xmlns:a="http://schemas.openxmlformats.org/drawingml/2006/main">
            <a:ext uri="{FF2B5EF4-FFF2-40B4-BE49-F238E27FC236}">
              <a16:creationId xmlns:a16="http://schemas.microsoft.com/office/drawing/2014/main" id="{B651108F-3C83-41C8-8AFC-D018A3BDA42F}"/>
            </a:ext>
          </a:extLst>
        </cdr:cNvPr>
        <cdr:cNvSpPr>
          <a:spLocks xmlns:a="http://schemas.openxmlformats.org/drawingml/2006/main" noChangeArrowheads="1"/>
        </cdr:cNvSpPr>
      </cdr:nvSpPr>
      <cdr:spPr bwMode="auto">
        <a:xfrm xmlns:a="http://schemas.openxmlformats.org/drawingml/2006/main">
          <a:off x="698500" y="5644463"/>
          <a:ext cx="1354950"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0.10791</cdr:y>
    </cdr:from>
    <cdr:to>
      <cdr:x>0.48413</cdr:x>
      <cdr:y>0.15824</cdr:y>
    </cdr:to>
    <cdr:sp macro="" textlink="">
      <cdr:nvSpPr>
        <cdr:cNvPr id="7" name="AutoShape 8920">
          <a:extLst xmlns:a="http://schemas.openxmlformats.org/drawingml/2006/main">
            <a:ext uri="{FF2B5EF4-FFF2-40B4-BE49-F238E27FC236}">
              <a16:creationId xmlns:a16="http://schemas.microsoft.com/office/drawing/2014/main" id="{D28B06B0-1EFA-4F50-901D-FE468502A0FD}"/>
            </a:ext>
          </a:extLst>
        </cdr:cNvPr>
        <cdr:cNvSpPr>
          <a:spLocks xmlns:a="http://schemas.openxmlformats.org/drawingml/2006/main" noChangeArrowheads="1"/>
        </cdr:cNvSpPr>
      </cdr:nvSpPr>
      <cdr:spPr bwMode="auto">
        <a:xfrm xmlns:a="http://schemas.openxmlformats.org/drawingml/2006/main">
          <a:off x="698486" y="641374"/>
          <a:ext cx="1625614" cy="299141"/>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0.65675</cdr:x>
      <cdr:y>0.1031</cdr:y>
    </cdr:from>
    <cdr:to>
      <cdr:x>1</cdr:x>
      <cdr:y>0.15343</cdr:y>
    </cdr:to>
    <cdr:sp macro="" textlink="">
      <cdr:nvSpPr>
        <cdr:cNvPr id="8" name="AutoShape 8921">
          <a:extLst xmlns:a="http://schemas.openxmlformats.org/drawingml/2006/main">
            <a:ext uri="{FF2B5EF4-FFF2-40B4-BE49-F238E27FC236}">
              <a16:creationId xmlns:a16="http://schemas.microsoft.com/office/drawing/2014/main" id="{24F46F41-A785-49C6-AFAF-42402E562480}"/>
            </a:ext>
          </a:extLst>
        </cdr:cNvPr>
        <cdr:cNvSpPr>
          <a:spLocks xmlns:a="http://schemas.openxmlformats.org/drawingml/2006/main" noChangeArrowheads="1"/>
        </cdr:cNvSpPr>
      </cdr:nvSpPr>
      <cdr:spPr bwMode="auto">
        <a:xfrm xmlns:a="http://schemas.openxmlformats.org/drawingml/2006/main">
          <a:off x="3152775" y="612785"/>
          <a:ext cx="1647825" cy="299142"/>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0.6627</cdr:x>
      <cdr:y>0.00481</cdr:y>
    </cdr:from>
    <cdr:to>
      <cdr:x>0.99206</cdr:x>
      <cdr:y>0.08436</cdr:y>
    </cdr:to>
    <cdr:sp macro="" textlink="">
      <cdr:nvSpPr>
        <cdr:cNvPr id="12" name="Text Box 9221">
          <a:extLst xmlns:a="http://schemas.openxmlformats.org/drawingml/2006/main">
            <a:ext uri="{FF2B5EF4-FFF2-40B4-BE49-F238E27FC236}">
              <a16:creationId xmlns:a16="http://schemas.microsoft.com/office/drawing/2014/main" id="{F95D3787-CD1F-43B9-B8CD-93A9986D0FAB}"/>
            </a:ext>
          </a:extLst>
        </cdr:cNvPr>
        <cdr:cNvSpPr txBox="1">
          <a:spLocks xmlns:a="http://schemas.openxmlformats.org/drawingml/2006/main" noChangeArrowheads="1"/>
        </cdr:cNvSpPr>
      </cdr:nvSpPr>
      <cdr:spPr bwMode="auto">
        <a:xfrm xmlns:a="http://schemas.openxmlformats.org/drawingml/2006/main">
          <a:off x="3181350" y="28589"/>
          <a:ext cx="1581133" cy="472813"/>
        </a:xfrm>
        <a:prstGeom xmlns:a="http://schemas.openxmlformats.org/drawingml/2006/main" prst="rect">
          <a:avLst/>
        </a:prstGeom>
        <a:solidFill xmlns:a="http://schemas.openxmlformats.org/drawingml/2006/main">
          <a:srgbClr val="FFFFFF"/>
        </a:solidFill>
        <a:ln xmlns:a="http://schemas.openxmlformats.org/drawingml/2006/main" w="3175">
          <a:solidFill>
            <a:srgbClr val="000000"/>
          </a:solidFill>
          <a:miter lim="800000"/>
          <a:headEnd/>
          <a:tailEnd/>
        </a:ln>
      </cdr:spPr>
      <cdr:txBody>
        <a:bodyPr xmlns:a="http://schemas.openxmlformats.org/drawingml/2006/main" rot="0" vert="horz" wrap="square" lIns="36000" tIns="36000" rIns="36000" bIns="36000" anchor="t"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10160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R1               R6</a:t>
          </a:r>
          <a:b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br>
          <a:r>
            <a:rPr kumimoji="0" lang="ja-JP" altLang="en-US"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　年度　　　　　　 年度</a:t>
          </a:r>
        </a:p>
      </cdr:txBody>
    </cdr:sp>
  </cdr:relSizeAnchor>
  <cdr:relSizeAnchor xmlns:cdr="http://schemas.openxmlformats.org/drawingml/2006/chartDrawing">
    <cdr:from>
      <cdr:x>0.7938</cdr:x>
      <cdr:y>0.03479</cdr:y>
    </cdr:from>
    <cdr:to>
      <cdr:x>0.8796</cdr:x>
      <cdr:y>0.05296</cdr:y>
    </cdr:to>
    <cdr:grpSp>
      <cdr:nvGrpSpPr>
        <cdr:cNvPr id="13" name="グループ化 12">
          <a:extLst xmlns:a="http://schemas.openxmlformats.org/drawingml/2006/main">
            <a:ext uri="{FF2B5EF4-FFF2-40B4-BE49-F238E27FC236}">
              <a16:creationId xmlns:a16="http://schemas.microsoft.com/office/drawing/2014/main" id="{11E0853C-40D0-439F-933C-33DA9B62EBA5}"/>
            </a:ext>
          </a:extLst>
        </cdr:cNvPr>
        <cdr:cNvGrpSpPr/>
      </cdr:nvGrpSpPr>
      <cdr:grpSpPr>
        <a:xfrm xmlns:a="http://schemas.openxmlformats.org/drawingml/2006/main">
          <a:off x="3810716" y="212080"/>
          <a:ext cx="411892" cy="110764"/>
          <a:chOff x="567017" y="178189"/>
          <a:chExt cx="411886" cy="108000"/>
        </a:xfrm>
      </cdr:grpSpPr>
      <cdr:cxnSp macro="">
        <cdr:nvCxnSpPr>
          <cdr:cNvPr id="14" name="Line 9223">
            <a:extLst xmlns:a="http://schemas.openxmlformats.org/drawingml/2006/main">
              <a:ext uri="{FF2B5EF4-FFF2-40B4-BE49-F238E27FC236}">
                <a16:creationId xmlns:a16="http://schemas.microsoft.com/office/drawing/2014/main" id="{95F4685A-DE35-413A-B5D9-A2FB9C837F72}"/>
              </a:ext>
            </a:extLst>
          </cdr:cNvPr>
          <cdr:cNvCxnSpPr>
            <a:cxnSpLocks xmlns:a="http://schemas.openxmlformats.org/drawingml/2006/main" noChangeShapeType="1"/>
          </cdr:cNvCxnSpPr>
        </cdr:nvCxnSpPr>
        <cdr:spPr bwMode="auto">
          <a:xfrm xmlns:a="http://schemas.openxmlformats.org/drawingml/2006/main" flipH="1">
            <a:off x="571552" y="227625"/>
            <a:ext cx="366198" cy="0"/>
          </a:xfrm>
          <a:prstGeom xmlns:a="http://schemas.openxmlformats.org/drawingml/2006/main" prst="line">
            <a:avLst/>
          </a:prstGeom>
          <a:noFill xmlns:a="http://schemas.openxmlformats.org/drawingml/2006/main"/>
          <a:ln xmlns:a="http://schemas.openxmlformats.org/drawingml/2006/main" w="12700">
            <a:solidFill>
              <a:srgbClr val="808080"/>
            </a:solidFill>
            <a:round/>
            <a:headEnd/>
            <a:tailEnd/>
          </a:ln>
          <a:extLst xmlns:a="http://schemas.openxmlformats.org/drawingml/2006/main">
            <a:ext uri="{909E8E84-426E-40DD-AFC4-6F175D3DCCD1}">
              <a14:hiddenFill xmlns:a14="http://schemas.microsoft.com/office/drawing/2010/main">
                <a:noFill/>
              </a14:hiddenFill>
            </a:ext>
          </a:extLst>
        </cdr:spPr>
      </cdr:cxnSp>
      <cdr:sp macro="" textlink="">
        <cdr:nvSpPr>
          <cdr:cNvPr id="15" name="Oval 9222">
            <a:extLst xmlns:a="http://schemas.openxmlformats.org/drawingml/2006/main">
              <a:ext uri="{FF2B5EF4-FFF2-40B4-BE49-F238E27FC236}">
                <a16:creationId xmlns:a16="http://schemas.microsoft.com/office/drawing/2014/main" id="{24107B5C-3960-4DF6-B469-D23993B1D352}"/>
              </a:ext>
            </a:extLst>
          </cdr:cNvPr>
          <cdr:cNvSpPr>
            <a:spLocks xmlns:a="http://schemas.openxmlformats.org/drawingml/2006/main" noChangeAspect="1" noChangeArrowheads="1"/>
          </cdr:cNvSpPr>
        </cdr:nvSpPr>
        <cdr:spPr bwMode="auto">
          <a:xfrm xmlns:a="http://schemas.openxmlformats.org/drawingml/2006/main">
            <a:off x="874793" y="178189"/>
            <a:ext cx="104110" cy="108000"/>
          </a:xfrm>
          <a:prstGeom xmlns:a="http://schemas.openxmlformats.org/drawingml/2006/main" prst="ellipse">
            <a:avLst/>
          </a:prstGeom>
          <a:solidFill xmlns:a="http://schemas.openxmlformats.org/drawingml/2006/main">
            <a:srgbClr val="000080"/>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16" name="Oval 9222">
            <a:extLst xmlns:a="http://schemas.openxmlformats.org/drawingml/2006/main">
              <a:ext uri="{FF2B5EF4-FFF2-40B4-BE49-F238E27FC236}">
                <a16:creationId xmlns:a16="http://schemas.microsoft.com/office/drawing/2014/main" id="{C9DF8A1E-284D-4482-AFF9-C2145752BF9E}"/>
              </a:ext>
            </a:extLst>
          </cdr:cNvPr>
          <cdr:cNvSpPr>
            <a:spLocks xmlns:a="http://schemas.openxmlformats.org/drawingml/2006/main" noChangeAspect="1" noChangeArrowheads="1"/>
          </cdr:cNvSpPr>
        </cdr:nvSpPr>
        <cdr:spPr bwMode="auto">
          <a:xfrm xmlns:a="http://schemas.openxmlformats.org/drawingml/2006/main">
            <a:off x="567017" y="199118"/>
            <a:ext cx="68920" cy="72000"/>
          </a:xfrm>
          <a:prstGeom xmlns:a="http://schemas.openxmlformats.org/drawingml/2006/main" prst="ellipse">
            <a:avLst/>
          </a:prstGeom>
          <a:solidFill xmlns:a="http://schemas.openxmlformats.org/drawingml/2006/main">
            <a:schemeClr val="bg1"/>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grpSp>
  </cdr:relSizeAnchor>
  <cdr:relSizeAnchor xmlns:cdr="http://schemas.openxmlformats.org/drawingml/2006/chartDrawing">
    <cdr:from>
      <cdr:x>0.40741</cdr:x>
      <cdr:y>0.88835</cdr:y>
    </cdr:from>
    <cdr:to>
      <cdr:x>0.81536</cdr:x>
      <cdr:y>0.93425</cdr:y>
    </cdr:to>
    <cdr:sp macro="" textlink="">
      <cdr:nvSpPr>
        <cdr:cNvPr id="18" name="正方形/長方形 17">
          <a:extLst xmlns:a="http://schemas.openxmlformats.org/drawingml/2006/main">
            <a:ext uri="{FF2B5EF4-FFF2-40B4-BE49-F238E27FC236}">
              <a16:creationId xmlns:a16="http://schemas.microsoft.com/office/drawing/2014/main" id="{20F0F0A8-9276-4FFC-A70A-AA52BB287E1A}"/>
            </a:ext>
          </a:extLst>
        </cdr:cNvPr>
        <cdr:cNvSpPr/>
      </cdr:nvSpPr>
      <cdr:spPr>
        <a:xfrm xmlns:a="http://schemas.openxmlformats.org/drawingml/2006/main">
          <a:off x="1955803" y="5279997"/>
          <a:ext cx="1958405" cy="272811"/>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144000" tIns="36000" rIns="108000" bIns="3600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低←　満足度　→高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2.08307E-7</cdr:x>
      <cdr:y>0.44445</cdr:y>
    </cdr:from>
    <cdr:to>
      <cdr:x>0.06349</cdr:x>
      <cdr:y>0.74252</cdr:y>
    </cdr:to>
    <cdr:sp macro="" textlink="">
      <cdr:nvSpPr>
        <cdr:cNvPr id="22" name="正方形/長方形 21">
          <a:extLst xmlns:a="http://schemas.openxmlformats.org/drawingml/2006/main">
            <a:ext uri="{FF2B5EF4-FFF2-40B4-BE49-F238E27FC236}">
              <a16:creationId xmlns:a16="http://schemas.microsoft.com/office/drawing/2014/main" id="{C137A385-F6C7-40D6-981E-D01A356E7FE9}"/>
            </a:ext>
          </a:extLst>
        </cdr:cNvPr>
        <cdr:cNvSpPr/>
      </cdr:nvSpPr>
      <cdr:spPr>
        <a:xfrm xmlns:a="http://schemas.openxmlformats.org/drawingml/2006/main">
          <a:off x="1" y="2641625"/>
          <a:ext cx="304789" cy="1771609"/>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eaVert" wrap="square" lIns="36000" tIns="72000" rIns="36000" bIns="7200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高←</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優先</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度　→低</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0.70062</cdr:x>
      <cdr:y>0.94967</cdr:y>
    </cdr:from>
    <cdr:to>
      <cdr:x>1</cdr:x>
      <cdr:y>1</cdr:y>
    </cdr:to>
    <cdr:sp macro="" textlink="">
      <cdr:nvSpPr>
        <cdr:cNvPr id="4" name="AutoShape 8923">
          <a:extLst xmlns:a="http://schemas.openxmlformats.org/drawingml/2006/main">
            <a:ext uri="{FF2B5EF4-FFF2-40B4-BE49-F238E27FC236}">
              <a16:creationId xmlns:a16="http://schemas.microsoft.com/office/drawing/2014/main" id="{539C48BF-C426-42E7-8CC5-9436B3BC3A4B}"/>
            </a:ext>
          </a:extLst>
        </cdr:cNvPr>
        <cdr:cNvSpPr>
          <a:spLocks xmlns:a="http://schemas.openxmlformats.org/drawingml/2006/main" noChangeArrowheads="1"/>
        </cdr:cNvSpPr>
      </cdr:nvSpPr>
      <cdr:spPr bwMode="auto">
        <a:xfrm xmlns:a="http://schemas.openxmlformats.org/drawingml/2006/main">
          <a:off x="3363403" y="5644463"/>
          <a:ext cx="1437197"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baseline="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0.94967</cdr:y>
    </cdr:from>
    <cdr:to>
      <cdr:x>0.42775</cdr:x>
      <cdr:y>1</cdr:y>
    </cdr:to>
    <cdr:sp macro="" textlink="">
      <cdr:nvSpPr>
        <cdr:cNvPr id="5" name="AutoShape 8922">
          <a:extLst xmlns:a="http://schemas.openxmlformats.org/drawingml/2006/main">
            <a:ext uri="{FF2B5EF4-FFF2-40B4-BE49-F238E27FC236}">
              <a16:creationId xmlns:a16="http://schemas.microsoft.com/office/drawing/2014/main" id="{B651108F-3C83-41C8-8AFC-D018A3BDA42F}"/>
            </a:ext>
          </a:extLst>
        </cdr:cNvPr>
        <cdr:cNvSpPr>
          <a:spLocks xmlns:a="http://schemas.openxmlformats.org/drawingml/2006/main" noChangeArrowheads="1"/>
        </cdr:cNvSpPr>
      </cdr:nvSpPr>
      <cdr:spPr bwMode="auto">
        <a:xfrm xmlns:a="http://schemas.openxmlformats.org/drawingml/2006/main">
          <a:off x="698500" y="5644463"/>
          <a:ext cx="1354950" cy="299137"/>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altLang="en-US"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0.1455</cdr:x>
      <cdr:y>0.10791</cdr:y>
    </cdr:from>
    <cdr:to>
      <cdr:x>0.48413</cdr:x>
      <cdr:y>0.15824</cdr:y>
    </cdr:to>
    <cdr:sp macro="" textlink="">
      <cdr:nvSpPr>
        <cdr:cNvPr id="7" name="AutoShape 8920">
          <a:extLst xmlns:a="http://schemas.openxmlformats.org/drawingml/2006/main">
            <a:ext uri="{FF2B5EF4-FFF2-40B4-BE49-F238E27FC236}">
              <a16:creationId xmlns:a16="http://schemas.microsoft.com/office/drawing/2014/main" id="{D28B06B0-1EFA-4F50-901D-FE468502A0FD}"/>
            </a:ext>
          </a:extLst>
        </cdr:cNvPr>
        <cdr:cNvSpPr>
          <a:spLocks xmlns:a="http://schemas.openxmlformats.org/drawingml/2006/main" noChangeArrowheads="1"/>
        </cdr:cNvSpPr>
      </cdr:nvSpPr>
      <cdr:spPr bwMode="auto">
        <a:xfrm xmlns:a="http://schemas.openxmlformats.org/drawingml/2006/main">
          <a:off x="698486" y="641374"/>
          <a:ext cx="1625614" cy="299141"/>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【重点改善分野】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0.65675</cdr:x>
      <cdr:y>0.1031</cdr:y>
    </cdr:from>
    <cdr:to>
      <cdr:x>1</cdr:x>
      <cdr:y>0.15343</cdr:y>
    </cdr:to>
    <cdr:sp macro="" textlink="">
      <cdr:nvSpPr>
        <cdr:cNvPr id="8" name="AutoShape 8921">
          <a:extLst xmlns:a="http://schemas.openxmlformats.org/drawingml/2006/main">
            <a:ext uri="{FF2B5EF4-FFF2-40B4-BE49-F238E27FC236}">
              <a16:creationId xmlns:a16="http://schemas.microsoft.com/office/drawing/2014/main" id="{24F46F41-A785-49C6-AFAF-42402E562480}"/>
            </a:ext>
          </a:extLst>
        </cdr:cNvPr>
        <cdr:cNvSpPr>
          <a:spLocks xmlns:a="http://schemas.openxmlformats.org/drawingml/2006/main" noChangeArrowheads="1"/>
        </cdr:cNvSpPr>
      </cdr:nvSpPr>
      <cdr:spPr bwMode="auto">
        <a:xfrm xmlns:a="http://schemas.openxmlformats.org/drawingml/2006/main">
          <a:off x="3152775" y="612785"/>
          <a:ext cx="1647825" cy="299142"/>
        </a:xfrm>
        <a:prstGeom xmlns:a="http://schemas.openxmlformats.org/drawingml/2006/main" prst="roundRect">
          <a:avLst>
            <a:gd name="adj" fmla="val 15676"/>
          </a:avLst>
        </a:prstGeom>
        <a:solidFill xmlns:a="http://schemas.openxmlformats.org/drawingml/2006/main">
          <a:schemeClr val="accent1">
            <a:lumMod val="75000"/>
          </a:schemeClr>
        </a:solidFill>
        <a:ln xmlns:a="http://schemas.openxmlformats.org/drawingml/2006/main">
          <a:noFill/>
        </a:ln>
        <a:extLst xmlns:a="http://schemas.openxmlformats.org/drawingml/2006/main">
          <a:ext uri="{91240B29-F687-4F45-9708-019B960494DF}">
            <a14:hiddenLine xmlns:a14="http://schemas.microsoft.com/office/drawing/2010/main" w="9525">
              <a:solidFill>
                <a:srgbClr val="000000"/>
              </a:solidFill>
              <a:round/>
              <a:headEnd/>
              <a:tailEnd/>
            </a14:hiddenLine>
          </a:ext>
        </a:extLst>
      </cdr:spPr>
      <cdr:txBody>
        <a:bodyPr xmlns:a="http://schemas.openxmlformats.org/drawingml/2006/main" rot="0" vert="horz" wrap="square" lIns="108000" tIns="36000" rIns="108000" bIns="36000" anchor="ctr"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indent="114935" algn="l">
            <a:spcAft>
              <a:spcPts val="0"/>
            </a:spcAft>
          </a:pPr>
          <a:r>
            <a:rPr lang="ja-JP" sz="1200" b="1"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【重点維持分野】</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cdr:txBody>
    </cdr:sp>
  </cdr:relSizeAnchor>
  <cdr:relSizeAnchor xmlns:cdr="http://schemas.openxmlformats.org/drawingml/2006/chartDrawing">
    <cdr:from>
      <cdr:x>0.6627</cdr:x>
      <cdr:y>0.00481</cdr:y>
    </cdr:from>
    <cdr:to>
      <cdr:x>0.99206</cdr:x>
      <cdr:y>0.08436</cdr:y>
    </cdr:to>
    <cdr:sp macro="" textlink="">
      <cdr:nvSpPr>
        <cdr:cNvPr id="12" name="Text Box 9221">
          <a:extLst xmlns:a="http://schemas.openxmlformats.org/drawingml/2006/main">
            <a:ext uri="{FF2B5EF4-FFF2-40B4-BE49-F238E27FC236}">
              <a16:creationId xmlns:a16="http://schemas.microsoft.com/office/drawing/2014/main" id="{F95D3787-CD1F-43B9-B8CD-93A9986D0FAB}"/>
            </a:ext>
          </a:extLst>
        </cdr:cNvPr>
        <cdr:cNvSpPr txBox="1">
          <a:spLocks xmlns:a="http://schemas.openxmlformats.org/drawingml/2006/main" noChangeArrowheads="1"/>
        </cdr:cNvSpPr>
      </cdr:nvSpPr>
      <cdr:spPr bwMode="auto">
        <a:xfrm xmlns:a="http://schemas.openxmlformats.org/drawingml/2006/main">
          <a:off x="3181358" y="28589"/>
          <a:ext cx="1581125" cy="472813"/>
        </a:xfrm>
        <a:prstGeom xmlns:a="http://schemas.openxmlformats.org/drawingml/2006/main" prst="rect">
          <a:avLst/>
        </a:prstGeom>
        <a:solidFill xmlns:a="http://schemas.openxmlformats.org/drawingml/2006/main">
          <a:srgbClr val="FFFFFF"/>
        </a:solidFill>
        <a:ln xmlns:a="http://schemas.openxmlformats.org/drawingml/2006/main" w="3175">
          <a:solidFill>
            <a:srgbClr val="000000"/>
          </a:solidFill>
          <a:miter lim="800000"/>
          <a:headEnd/>
          <a:tailEnd/>
        </a:ln>
      </cdr:spPr>
      <cdr:txBody>
        <a:bodyPr xmlns:a="http://schemas.openxmlformats.org/drawingml/2006/main" rot="0" vert="horz" wrap="square" lIns="36000" tIns="36000" rIns="36000" bIns="36000" anchor="t" anchorCtr="0"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10160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R1               R6</a:t>
          </a:r>
          <a:br>
            <a:rPr kumimoji="0" lang="en-US" altLang="ja-JP"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br>
          <a:r>
            <a:rPr kumimoji="0" lang="ja-JP" altLang="en-US" sz="1200" b="0" i="0" u="none" strike="noStrike" kern="1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　年度　　　　　　 年度</a:t>
          </a:r>
        </a:p>
      </cdr:txBody>
    </cdr:sp>
  </cdr:relSizeAnchor>
  <cdr:relSizeAnchor xmlns:cdr="http://schemas.openxmlformats.org/drawingml/2006/chartDrawing">
    <cdr:from>
      <cdr:x>0.7938</cdr:x>
      <cdr:y>0.03479</cdr:y>
    </cdr:from>
    <cdr:to>
      <cdr:x>0.8796</cdr:x>
      <cdr:y>0.05296</cdr:y>
    </cdr:to>
    <cdr:grpSp>
      <cdr:nvGrpSpPr>
        <cdr:cNvPr id="13" name="グループ化 12">
          <a:extLst xmlns:a="http://schemas.openxmlformats.org/drawingml/2006/main">
            <a:ext uri="{FF2B5EF4-FFF2-40B4-BE49-F238E27FC236}">
              <a16:creationId xmlns:a16="http://schemas.microsoft.com/office/drawing/2014/main" id="{11E0853C-40D0-439F-933C-33DA9B62EBA5}"/>
            </a:ext>
          </a:extLst>
        </cdr:cNvPr>
        <cdr:cNvGrpSpPr/>
      </cdr:nvGrpSpPr>
      <cdr:grpSpPr>
        <a:xfrm xmlns:a="http://schemas.openxmlformats.org/drawingml/2006/main">
          <a:off x="3810716" y="212080"/>
          <a:ext cx="411892" cy="110764"/>
          <a:chOff x="567017" y="178189"/>
          <a:chExt cx="411886" cy="108000"/>
        </a:xfrm>
      </cdr:grpSpPr>
      <cdr:cxnSp macro="">
        <cdr:nvCxnSpPr>
          <cdr:cNvPr id="14" name="Line 9223">
            <a:extLst xmlns:a="http://schemas.openxmlformats.org/drawingml/2006/main">
              <a:ext uri="{FF2B5EF4-FFF2-40B4-BE49-F238E27FC236}">
                <a16:creationId xmlns:a16="http://schemas.microsoft.com/office/drawing/2014/main" id="{95F4685A-DE35-413A-B5D9-A2FB9C837F72}"/>
              </a:ext>
            </a:extLst>
          </cdr:cNvPr>
          <cdr:cNvCxnSpPr>
            <a:cxnSpLocks xmlns:a="http://schemas.openxmlformats.org/drawingml/2006/main" noChangeShapeType="1"/>
          </cdr:cNvCxnSpPr>
        </cdr:nvCxnSpPr>
        <cdr:spPr bwMode="auto">
          <a:xfrm xmlns:a="http://schemas.openxmlformats.org/drawingml/2006/main" flipH="1">
            <a:off x="571552" y="227625"/>
            <a:ext cx="366198" cy="0"/>
          </a:xfrm>
          <a:prstGeom xmlns:a="http://schemas.openxmlformats.org/drawingml/2006/main" prst="line">
            <a:avLst/>
          </a:prstGeom>
          <a:noFill xmlns:a="http://schemas.openxmlformats.org/drawingml/2006/main"/>
          <a:ln xmlns:a="http://schemas.openxmlformats.org/drawingml/2006/main" w="12700">
            <a:solidFill>
              <a:srgbClr val="808080"/>
            </a:solidFill>
            <a:round/>
            <a:headEnd/>
            <a:tailEnd/>
          </a:ln>
          <a:extLst xmlns:a="http://schemas.openxmlformats.org/drawingml/2006/main">
            <a:ext uri="{909E8E84-426E-40DD-AFC4-6F175D3DCCD1}">
              <a14:hiddenFill xmlns:a14="http://schemas.microsoft.com/office/drawing/2010/main">
                <a:noFill/>
              </a14:hiddenFill>
            </a:ext>
          </a:extLst>
        </cdr:spPr>
      </cdr:cxnSp>
      <cdr:sp macro="" textlink="">
        <cdr:nvSpPr>
          <cdr:cNvPr id="15" name="Oval 9222">
            <a:extLst xmlns:a="http://schemas.openxmlformats.org/drawingml/2006/main">
              <a:ext uri="{FF2B5EF4-FFF2-40B4-BE49-F238E27FC236}">
                <a16:creationId xmlns:a16="http://schemas.microsoft.com/office/drawing/2014/main" id="{24107B5C-3960-4DF6-B469-D23993B1D352}"/>
              </a:ext>
            </a:extLst>
          </cdr:cNvPr>
          <cdr:cNvSpPr>
            <a:spLocks xmlns:a="http://schemas.openxmlformats.org/drawingml/2006/main" noChangeAspect="1" noChangeArrowheads="1"/>
          </cdr:cNvSpPr>
        </cdr:nvSpPr>
        <cdr:spPr bwMode="auto">
          <a:xfrm xmlns:a="http://schemas.openxmlformats.org/drawingml/2006/main">
            <a:off x="874793" y="178189"/>
            <a:ext cx="104110" cy="108000"/>
          </a:xfrm>
          <a:prstGeom xmlns:a="http://schemas.openxmlformats.org/drawingml/2006/main" prst="ellipse">
            <a:avLst/>
          </a:prstGeom>
          <a:solidFill xmlns:a="http://schemas.openxmlformats.org/drawingml/2006/main">
            <a:srgbClr val="000080"/>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16" name="Oval 9222">
            <a:extLst xmlns:a="http://schemas.openxmlformats.org/drawingml/2006/main">
              <a:ext uri="{FF2B5EF4-FFF2-40B4-BE49-F238E27FC236}">
                <a16:creationId xmlns:a16="http://schemas.microsoft.com/office/drawing/2014/main" id="{C9DF8A1E-284D-4482-AFF9-C2145752BF9E}"/>
              </a:ext>
            </a:extLst>
          </cdr:cNvPr>
          <cdr:cNvSpPr>
            <a:spLocks xmlns:a="http://schemas.openxmlformats.org/drawingml/2006/main" noChangeAspect="1" noChangeArrowheads="1"/>
          </cdr:cNvSpPr>
        </cdr:nvSpPr>
        <cdr:spPr bwMode="auto">
          <a:xfrm xmlns:a="http://schemas.openxmlformats.org/drawingml/2006/main">
            <a:off x="567017" y="199118"/>
            <a:ext cx="68920" cy="72000"/>
          </a:xfrm>
          <a:prstGeom xmlns:a="http://schemas.openxmlformats.org/drawingml/2006/main" prst="ellipse">
            <a:avLst/>
          </a:prstGeom>
          <a:solidFill xmlns:a="http://schemas.openxmlformats.org/drawingml/2006/main">
            <a:schemeClr val="bg1"/>
          </a:solidFill>
          <a:ln xmlns:a="http://schemas.openxmlformats.org/drawingml/2006/main" w="9525">
            <a:solidFill>
              <a:srgbClr val="000080"/>
            </a:solidFill>
            <a:round/>
            <a:headEnd/>
            <a:tailEnd/>
          </a:ln>
        </cdr:spPr>
        <cdr:txBody>
          <a:bodyPr xmlns:a="http://schemas.openxmlformats.org/drawingml/2006/main" rot="0" vert="horz" wrap="square" lIns="74295" tIns="8890" rIns="74295" bIns="889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grpSp>
  </cdr:relSizeAnchor>
  <cdr:relSizeAnchor xmlns:cdr="http://schemas.openxmlformats.org/drawingml/2006/chartDrawing">
    <cdr:from>
      <cdr:x>0.40542</cdr:x>
      <cdr:y>0.88835</cdr:y>
    </cdr:from>
    <cdr:to>
      <cdr:x>0.81337</cdr:x>
      <cdr:y>0.93425</cdr:y>
    </cdr:to>
    <cdr:sp macro="" textlink="">
      <cdr:nvSpPr>
        <cdr:cNvPr id="18" name="正方形/長方形 17">
          <a:extLst xmlns:a="http://schemas.openxmlformats.org/drawingml/2006/main">
            <a:ext uri="{FF2B5EF4-FFF2-40B4-BE49-F238E27FC236}">
              <a16:creationId xmlns:a16="http://schemas.microsoft.com/office/drawing/2014/main" id="{20F0F0A8-9276-4FFC-A70A-AA52BB287E1A}"/>
            </a:ext>
          </a:extLst>
        </cdr:cNvPr>
        <cdr:cNvSpPr/>
      </cdr:nvSpPr>
      <cdr:spPr>
        <a:xfrm xmlns:a="http://schemas.openxmlformats.org/drawingml/2006/main">
          <a:off x="1946278" y="5279997"/>
          <a:ext cx="1958405" cy="272811"/>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144000" tIns="36000" rIns="108000" bIns="3600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低←　満足度　→高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2.08835E-7</cdr:x>
      <cdr:y>0.39626</cdr:y>
    </cdr:from>
    <cdr:to>
      <cdr:x>0.06349</cdr:x>
      <cdr:y>0.69433</cdr:y>
    </cdr:to>
    <cdr:sp macro="" textlink="">
      <cdr:nvSpPr>
        <cdr:cNvPr id="22" name="正方形/長方形 21">
          <a:extLst xmlns:a="http://schemas.openxmlformats.org/drawingml/2006/main">
            <a:ext uri="{FF2B5EF4-FFF2-40B4-BE49-F238E27FC236}">
              <a16:creationId xmlns:a16="http://schemas.microsoft.com/office/drawing/2014/main" id="{C137A385-F6C7-40D6-981E-D01A356E7FE9}"/>
            </a:ext>
          </a:extLst>
        </cdr:cNvPr>
        <cdr:cNvSpPr/>
      </cdr:nvSpPr>
      <cdr:spPr>
        <a:xfrm xmlns:a="http://schemas.openxmlformats.org/drawingml/2006/main">
          <a:off x="1" y="2388159"/>
          <a:ext cx="304019" cy="1796387"/>
        </a:xfrm>
        <a:prstGeom xmlns:a="http://schemas.openxmlformats.org/drawingml/2006/main" prst="rect">
          <a:avLst/>
        </a:prstGeom>
        <a:solidFill xmlns:a="http://schemas.openxmlformats.org/drawingml/2006/main">
          <a:schemeClr val="bg1">
            <a:lumMod val="8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eaVert" wrap="square" lIns="36000" tIns="72000" rIns="36000" bIns="7200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&lt;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高←</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優先</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度　→低</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&gt;</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0</xdr:colOff>
      <xdr:row>2</xdr:row>
      <xdr:rowOff>2</xdr:rowOff>
    </xdr:from>
    <xdr:to>
      <xdr:col>8</xdr:col>
      <xdr:colOff>0</xdr:colOff>
      <xdr:row>12</xdr:row>
      <xdr:rowOff>238126</xdr:rowOff>
    </xdr:to>
    <xdr:graphicFrame macro="">
      <xdr:nvGraphicFramePr>
        <xdr:cNvPr id="2" name="グラフ 1">
          <a:extLst>
            <a:ext uri="{FF2B5EF4-FFF2-40B4-BE49-F238E27FC236}">
              <a16:creationId xmlns:a16="http://schemas.microsoft.com/office/drawing/2014/main" id="{A985273A-3BE8-4329-893A-D0D5F00612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15</xdr:row>
      <xdr:rowOff>2</xdr:rowOff>
    </xdr:from>
    <xdr:to>
      <xdr:col>8</xdr:col>
      <xdr:colOff>0</xdr:colOff>
      <xdr:row>25</xdr:row>
      <xdr:rowOff>238126</xdr:rowOff>
    </xdr:to>
    <xdr:graphicFrame macro="">
      <xdr:nvGraphicFramePr>
        <xdr:cNvPr id="3" name="グラフ 2">
          <a:extLst>
            <a:ext uri="{FF2B5EF4-FFF2-40B4-BE49-F238E27FC236}">
              <a16:creationId xmlns:a16="http://schemas.microsoft.com/office/drawing/2014/main" id="{84ACB041-7C23-490D-A59C-E15C8C7E7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28</xdr:row>
      <xdr:rowOff>2</xdr:rowOff>
    </xdr:from>
    <xdr:to>
      <xdr:col>8</xdr:col>
      <xdr:colOff>0</xdr:colOff>
      <xdr:row>38</xdr:row>
      <xdr:rowOff>238126</xdr:rowOff>
    </xdr:to>
    <xdr:graphicFrame macro="">
      <xdr:nvGraphicFramePr>
        <xdr:cNvPr id="4" name="グラフ 3">
          <a:extLst>
            <a:ext uri="{FF2B5EF4-FFF2-40B4-BE49-F238E27FC236}">
              <a16:creationId xmlns:a16="http://schemas.microsoft.com/office/drawing/2014/main" id="{75D3C2D8-A03B-45B8-B24C-B276B0249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41</xdr:row>
      <xdr:rowOff>2</xdr:rowOff>
    </xdr:from>
    <xdr:to>
      <xdr:col>8</xdr:col>
      <xdr:colOff>0</xdr:colOff>
      <xdr:row>51</xdr:row>
      <xdr:rowOff>238126</xdr:rowOff>
    </xdr:to>
    <xdr:graphicFrame macro="">
      <xdr:nvGraphicFramePr>
        <xdr:cNvPr id="5" name="グラフ 4">
          <a:extLst>
            <a:ext uri="{FF2B5EF4-FFF2-40B4-BE49-F238E27FC236}">
              <a16:creationId xmlns:a16="http://schemas.microsoft.com/office/drawing/2014/main" id="{6944B4F7-E3A3-4F21-9A68-4649F4B0C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54</xdr:row>
      <xdr:rowOff>2</xdr:rowOff>
    </xdr:from>
    <xdr:to>
      <xdr:col>8</xdr:col>
      <xdr:colOff>0</xdr:colOff>
      <xdr:row>64</xdr:row>
      <xdr:rowOff>238126</xdr:rowOff>
    </xdr:to>
    <xdr:graphicFrame macro="">
      <xdr:nvGraphicFramePr>
        <xdr:cNvPr id="6" name="グラフ 5">
          <a:extLst>
            <a:ext uri="{FF2B5EF4-FFF2-40B4-BE49-F238E27FC236}">
              <a16:creationId xmlns:a16="http://schemas.microsoft.com/office/drawing/2014/main" id="{17ECB1EA-0017-4954-9A92-060E78F86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67</xdr:row>
      <xdr:rowOff>2</xdr:rowOff>
    </xdr:from>
    <xdr:to>
      <xdr:col>8</xdr:col>
      <xdr:colOff>0</xdr:colOff>
      <xdr:row>77</xdr:row>
      <xdr:rowOff>238126</xdr:rowOff>
    </xdr:to>
    <xdr:graphicFrame macro="">
      <xdr:nvGraphicFramePr>
        <xdr:cNvPr id="7" name="グラフ 6">
          <a:extLst>
            <a:ext uri="{FF2B5EF4-FFF2-40B4-BE49-F238E27FC236}">
              <a16:creationId xmlns:a16="http://schemas.microsoft.com/office/drawing/2014/main" id="{DA7D704F-D9B0-429A-91C5-093105C81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80</xdr:row>
      <xdr:rowOff>2</xdr:rowOff>
    </xdr:from>
    <xdr:to>
      <xdr:col>8</xdr:col>
      <xdr:colOff>0</xdr:colOff>
      <xdr:row>90</xdr:row>
      <xdr:rowOff>238126</xdr:rowOff>
    </xdr:to>
    <xdr:graphicFrame macro="">
      <xdr:nvGraphicFramePr>
        <xdr:cNvPr id="8" name="グラフ 7">
          <a:extLst>
            <a:ext uri="{FF2B5EF4-FFF2-40B4-BE49-F238E27FC236}">
              <a16:creationId xmlns:a16="http://schemas.microsoft.com/office/drawing/2014/main" id="{29D9A02F-E034-4BDA-8DDE-66D97BB52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93</xdr:row>
      <xdr:rowOff>2</xdr:rowOff>
    </xdr:from>
    <xdr:to>
      <xdr:col>8</xdr:col>
      <xdr:colOff>0</xdr:colOff>
      <xdr:row>103</xdr:row>
      <xdr:rowOff>238126</xdr:rowOff>
    </xdr:to>
    <xdr:graphicFrame macro="">
      <xdr:nvGraphicFramePr>
        <xdr:cNvPr id="9" name="グラフ 8">
          <a:extLst>
            <a:ext uri="{FF2B5EF4-FFF2-40B4-BE49-F238E27FC236}">
              <a16:creationId xmlns:a16="http://schemas.microsoft.com/office/drawing/2014/main" id="{F28A9E48-7205-49DB-8DD3-A0AE772E8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106</xdr:row>
      <xdr:rowOff>2</xdr:rowOff>
    </xdr:from>
    <xdr:to>
      <xdr:col>8</xdr:col>
      <xdr:colOff>0</xdr:colOff>
      <xdr:row>116</xdr:row>
      <xdr:rowOff>238126</xdr:rowOff>
    </xdr:to>
    <xdr:graphicFrame macro="">
      <xdr:nvGraphicFramePr>
        <xdr:cNvPr id="10" name="グラフ 9">
          <a:extLst>
            <a:ext uri="{FF2B5EF4-FFF2-40B4-BE49-F238E27FC236}">
              <a16:creationId xmlns:a16="http://schemas.microsoft.com/office/drawing/2014/main" id="{F32E85E7-D2F5-4A08-A738-F79BD2E7E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119</xdr:row>
      <xdr:rowOff>2</xdr:rowOff>
    </xdr:from>
    <xdr:to>
      <xdr:col>8</xdr:col>
      <xdr:colOff>0</xdr:colOff>
      <xdr:row>129</xdr:row>
      <xdr:rowOff>238126</xdr:rowOff>
    </xdr:to>
    <xdr:graphicFrame macro="">
      <xdr:nvGraphicFramePr>
        <xdr:cNvPr id="11" name="グラフ 10">
          <a:extLst>
            <a:ext uri="{FF2B5EF4-FFF2-40B4-BE49-F238E27FC236}">
              <a16:creationId xmlns:a16="http://schemas.microsoft.com/office/drawing/2014/main" id="{7FD08E43-4D3F-4F73-B2B4-1A4590D3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0</xdr:colOff>
      <xdr:row>132</xdr:row>
      <xdr:rowOff>2</xdr:rowOff>
    </xdr:from>
    <xdr:to>
      <xdr:col>8</xdr:col>
      <xdr:colOff>0</xdr:colOff>
      <xdr:row>142</xdr:row>
      <xdr:rowOff>238126</xdr:rowOff>
    </xdr:to>
    <xdr:graphicFrame macro="">
      <xdr:nvGraphicFramePr>
        <xdr:cNvPr id="12" name="グラフ 11">
          <a:extLst>
            <a:ext uri="{FF2B5EF4-FFF2-40B4-BE49-F238E27FC236}">
              <a16:creationId xmlns:a16="http://schemas.microsoft.com/office/drawing/2014/main" id="{0306E61E-944F-4E6A-B196-9943ABCDD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145</xdr:row>
      <xdr:rowOff>2</xdr:rowOff>
    </xdr:from>
    <xdr:to>
      <xdr:col>8</xdr:col>
      <xdr:colOff>0</xdr:colOff>
      <xdr:row>155</xdr:row>
      <xdr:rowOff>238126</xdr:rowOff>
    </xdr:to>
    <xdr:graphicFrame macro="">
      <xdr:nvGraphicFramePr>
        <xdr:cNvPr id="13" name="グラフ 12">
          <a:extLst>
            <a:ext uri="{FF2B5EF4-FFF2-40B4-BE49-F238E27FC236}">
              <a16:creationId xmlns:a16="http://schemas.microsoft.com/office/drawing/2014/main" id="{F2798190-BFAD-4901-91FC-7A4199161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0</xdr:colOff>
      <xdr:row>158</xdr:row>
      <xdr:rowOff>2</xdr:rowOff>
    </xdr:from>
    <xdr:to>
      <xdr:col>8</xdr:col>
      <xdr:colOff>0</xdr:colOff>
      <xdr:row>168</xdr:row>
      <xdr:rowOff>238126</xdr:rowOff>
    </xdr:to>
    <xdr:graphicFrame macro="">
      <xdr:nvGraphicFramePr>
        <xdr:cNvPr id="14" name="グラフ 13">
          <a:extLst>
            <a:ext uri="{FF2B5EF4-FFF2-40B4-BE49-F238E27FC236}">
              <a16:creationId xmlns:a16="http://schemas.microsoft.com/office/drawing/2014/main" id="{BA6BF971-CA04-45B6-9E4C-E63E17A4B9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0</xdr:colOff>
      <xdr:row>171</xdr:row>
      <xdr:rowOff>2</xdr:rowOff>
    </xdr:from>
    <xdr:to>
      <xdr:col>8</xdr:col>
      <xdr:colOff>0</xdr:colOff>
      <xdr:row>181</xdr:row>
      <xdr:rowOff>238126</xdr:rowOff>
    </xdr:to>
    <xdr:graphicFrame macro="">
      <xdr:nvGraphicFramePr>
        <xdr:cNvPr id="15" name="グラフ 14">
          <a:extLst>
            <a:ext uri="{FF2B5EF4-FFF2-40B4-BE49-F238E27FC236}">
              <a16:creationId xmlns:a16="http://schemas.microsoft.com/office/drawing/2014/main" id="{BEBA49B4-D76D-4D30-A030-89774F5A0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0</xdr:colOff>
      <xdr:row>184</xdr:row>
      <xdr:rowOff>2</xdr:rowOff>
    </xdr:from>
    <xdr:to>
      <xdr:col>8</xdr:col>
      <xdr:colOff>0</xdr:colOff>
      <xdr:row>194</xdr:row>
      <xdr:rowOff>238126</xdr:rowOff>
    </xdr:to>
    <xdr:graphicFrame macro="">
      <xdr:nvGraphicFramePr>
        <xdr:cNvPr id="16" name="グラフ 15">
          <a:extLst>
            <a:ext uri="{FF2B5EF4-FFF2-40B4-BE49-F238E27FC236}">
              <a16:creationId xmlns:a16="http://schemas.microsoft.com/office/drawing/2014/main" id="{EEB0E69A-B4B7-4963-8883-C211BE28D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0</xdr:colOff>
      <xdr:row>197</xdr:row>
      <xdr:rowOff>2</xdr:rowOff>
    </xdr:from>
    <xdr:to>
      <xdr:col>8</xdr:col>
      <xdr:colOff>0</xdr:colOff>
      <xdr:row>207</xdr:row>
      <xdr:rowOff>238126</xdr:rowOff>
    </xdr:to>
    <xdr:graphicFrame macro="">
      <xdr:nvGraphicFramePr>
        <xdr:cNvPr id="17" name="グラフ 16">
          <a:extLst>
            <a:ext uri="{FF2B5EF4-FFF2-40B4-BE49-F238E27FC236}">
              <a16:creationId xmlns:a16="http://schemas.microsoft.com/office/drawing/2014/main" id="{0A27D652-DC8D-4126-98BB-E2A5A1960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0</xdr:colOff>
      <xdr:row>210</xdr:row>
      <xdr:rowOff>2</xdr:rowOff>
    </xdr:from>
    <xdr:to>
      <xdr:col>8</xdr:col>
      <xdr:colOff>0</xdr:colOff>
      <xdr:row>220</xdr:row>
      <xdr:rowOff>238126</xdr:rowOff>
    </xdr:to>
    <xdr:graphicFrame macro="">
      <xdr:nvGraphicFramePr>
        <xdr:cNvPr id="18" name="グラフ 17">
          <a:extLst>
            <a:ext uri="{FF2B5EF4-FFF2-40B4-BE49-F238E27FC236}">
              <a16:creationId xmlns:a16="http://schemas.microsoft.com/office/drawing/2014/main" id="{836F912A-C8F0-452D-A877-9D7274A6D2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0</xdr:colOff>
      <xdr:row>223</xdr:row>
      <xdr:rowOff>2</xdr:rowOff>
    </xdr:from>
    <xdr:to>
      <xdr:col>8</xdr:col>
      <xdr:colOff>0</xdr:colOff>
      <xdr:row>233</xdr:row>
      <xdr:rowOff>238126</xdr:rowOff>
    </xdr:to>
    <xdr:graphicFrame macro="">
      <xdr:nvGraphicFramePr>
        <xdr:cNvPr id="19" name="グラフ 18">
          <a:extLst>
            <a:ext uri="{FF2B5EF4-FFF2-40B4-BE49-F238E27FC236}">
              <a16:creationId xmlns:a16="http://schemas.microsoft.com/office/drawing/2014/main" id="{2469454A-8185-45F8-9820-A7CADCA82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0</xdr:colOff>
      <xdr:row>236</xdr:row>
      <xdr:rowOff>2</xdr:rowOff>
    </xdr:from>
    <xdr:to>
      <xdr:col>8</xdr:col>
      <xdr:colOff>0</xdr:colOff>
      <xdr:row>246</xdr:row>
      <xdr:rowOff>238126</xdr:rowOff>
    </xdr:to>
    <xdr:graphicFrame macro="">
      <xdr:nvGraphicFramePr>
        <xdr:cNvPr id="20" name="グラフ 19">
          <a:extLst>
            <a:ext uri="{FF2B5EF4-FFF2-40B4-BE49-F238E27FC236}">
              <a16:creationId xmlns:a16="http://schemas.microsoft.com/office/drawing/2014/main" id="{6F41AE3C-4EC0-41BE-B985-2C35100357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0</xdr:colOff>
      <xdr:row>249</xdr:row>
      <xdr:rowOff>2</xdr:rowOff>
    </xdr:from>
    <xdr:to>
      <xdr:col>8</xdr:col>
      <xdr:colOff>0</xdr:colOff>
      <xdr:row>259</xdr:row>
      <xdr:rowOff>238126</xdr:rowOff>
    </xdr:to>
    <xdr:graphicFrame macro="">
      <xdr:nvGraphicFramePr>
        <xdr:cNvPr id="21" name="グラフ 20">
          <a:extLst>
            <a:ext uri="{FF2B5EF4-FFF2-40B4-BE49-F238E27FC236}">
              <a16:creationId xmlns:a16="http://schemas.microsoft.com/office/drawing/2014/main" id="{19647B7D-88D8-4B7D-A3E9-E5F17E5E3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0</xdr:colOff>
      <xdr:row>315</xdr:row>
      <xdr:rowOff>2</xdr:rowOff>
    </xdr:from>
    <xdr:to>
      <xdr:col>8</xdr:col>
      <xdr:colOff>0</xdr:colOff>
      <xdr:row>325</xdr:row>
      <xdr:rowOff>238126</xdr:rowOff>
    </xdr:to>
    <xdr:graphicFrame macro="">
      <xdr:nvGraphicFramePr>
        <xdr:cNvPr id="22" name="グラフ 21">
          <a:extLst>
            <a:ext uri="{FF2B5EF4-FFF2-40B4-BE49-F238E27FC236}">
              <a16:creationId xmlns:a16="http://schemas.microsoft.com/office/drawing/2014/main" id="{6062BE54-F3AC-43E2-B9C2-D3EBC3CC1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0</xdr:colOff>
      <xdr:row>328</xdr:row>
      <xdr:rowOff>2</xdr:rowOff>
    </xdr:from>
    <xdr:to>
      <xdr:col>8</xdr:col>
      <xdr:colOff>0</xdr:colOff>
      <xdr:row>338</xdr:row>
      <xdr:rowOff>238126</xdr:rowOff>
    </xdr:to>
    <xdr:graphicFrame macro="">
      <xdr:nvGraphicFramePr>
        <xdr:cNvPr id="23" name="グラフ 22">
          <a:extLst>
            <a:ext uri="{FF2B5EF4-FFF2-40B4-BE49-F238E27FC236}">
              <a16:creationId xmlns:a16="http://schemas.microsoft.com/office/drawing/2014/main" id="{73C071E3-474A-43A4-97B3-12E0072FF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0</xdr:colOff>
      <xdr:row>341</xdr:row>
      <xdr:rowOff>2</xdr:rowOff>
    </xdr:from>
    <xdr:to>
      <xdr:col>8</xdr:col>
      <xdr:colOff>0</xdr:colOff>
      <xdr:row>351</xdr:row>
      <xdr:rowOff>238126</xdr:rowOff>
    </xdr:to>
    <xdr:graphicFrame macro="">
      <xdr:nvGraphicFramePr>
        <xdr:cNvPr id="24" name="グラフ 23">
          <a:extLst>
            <a:ext uri="{FF2B5EF4-FFF2-40B4-BE49-F238E27FC236}">
              <a16:creationId xmlns:a16="http://schemas.microsoft.com/office/drawing/2014/main" id="{00F4DD56-E4A1-4CB5-97F0-B1EDB7E0E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0</xdr:colOff>
      <xdr:row>354</xdr:row>
      <xdr:rowOff>2</xdr:rowOff>
    </xdr:from>
    <xdr:to>
      <xdr:col>8</xdr:col>
      <xdr:colOff>0</xdr:colOff>
      <xdr:row>364</xdr:row>
      <xdr:rowOff>238126</xdr:rowOff>
    </xdr:to>
    <xdr:graphicFrame macro="">
      <xdr:nvGraphicFramePr>
        <xdr:cNvPr id="25" name="グラフ 24">
          <a:extLst>
            <a:ext uri="{FF2B5EF4-FFF2-40B4-BE49-F238E27FC236}">
              <a16:creationId xmlns:a16="http://schemas.microsoft.com/office/drawing/2014/main" id="{0B762EB0-51DB-4720-8F6A-E56374C0A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xdr:col>
      <xdr:colOff>0</xdr:colOff>
      <xdr:row>367</xdr:row>
      <xdr:rowOff>2</xdr:rowOff>
    </xdr:from>
    <xdr:to>
      <xdr:col>8</xdr:col>
      <xdr:colOff>0</xdr:colOff>
      <xdr:row>377</xdr:row>
      <xdr:rowOff>238126</xdr:rowOff>
    </xdr:to>
    <xdr:graphicFrame macro="">
      <xdr:nvGraphicFramePr>
        <xdr:cNvPr id="26" name="グラフ 25">
          <a:extLst>
            <a:ext uri="{FF2B5EF4-FFF2-40B4-BE49-F238E27FC236}">
              <a16:creationId xmlns:a16="http://schemas.microsoft.com/office/drawing/2014/main" id="{81670945-9BD3-4A1A-B2B7-59B5FEF37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0</xdr:colOff>
      <xdr:row>380</xdr:row>
      <xdr:rowOff>2</xdr:rowOff>
    </xdr:from>
    <xdr:to>
      <xdr:col>8</xdr:col>
      <xdr:colOff>0</xdr:colOff>
      <xdr:row>390</xdr:row>
      <xdr:rowOff>238126</xdr:rowOff>
    </xdr:to>
    <xdr:graphicFrame macro="">
      <xdr:nvGraphicFramePr>
        <xdr:cNvPr id="27" name="グラフ 26">
          <a:extLst>
            <a:ext uri="{FF2B5EF4-FFF2-40B4-BE49-F238E27FC236}">
              <a16:creationId xmlns:a16="http://schemas.microsoft.com/office/drawing/2014/main" id="{DC405BC5-A33A-4561-83AD-15B7B08ED0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xdr:col>
      <xdr:colOff>0</xdr:colOff>
      <xdr:row>393</xdr:row>
      <xdr:rowOff>2</xdr:rowOff>
    </xdr:from>
    <xdr:to>
      <xdr:col>8</xdr:col>
      <xdr:colOff>0</xdr:colOff>
      <xdr:row>403</xdr:row>
      <xdr:rowOff>238126</xdr:rowOff>
    </xdr:to>
    <xdr:graphicFrame macro="">
      <xdr:nvGraphicFramePr>
        <xdr:cNvPr id="28" name="グラフ 27">
          <a:extLst>
            <a:ext uri="{FF2B5EF4-FFF2-40B4-BE49-F238E27FC236}">
              <a16:creationId xmlns:a16="http://schemas.microsoft.com/office/drawing/2014/main" id="{D49256D3-2076-4371-AA47-DBE6DCD6AD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xdr:col>
      <xdr:colOff>0</xdr:colOff>
      <xdr:row>406</xdr:row>
      <xdr:rowOff>2</xdr:rowOff>
    </xdr:from>
    <xdr:to>
      <xdr:col>8</xdr:col>
      <xdr:colOff>0</xdr:colOff>
      <xdr:row>416</xdr:row>
      <xdr:rowOff>238126</xdr:rowOff>
    </xdr:to>
    <xdr:graphicFrame macro="">
      <xdr:nvGraphicFramePr>
        <xdr:cNvPr id="29" name="グラフ 28">
          <a:extLst>
            <a:ext uri="{FF2B5EF4-FFF2-40B4-BE49-F238E27FC236}">
              <a16:creationId xmlns:a16="http://schemas.microsoft.com/office/drawing/2014/main" id="{841C858C-07A2-434C-90E1-FDBAD85EB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xdr:col>
      <xdr:colOff>0</xdr:colOff>
      <xdr:row>419</xdr:row>
      <xdr:rowOff>2</xdr:rowOff>
    </xdr:from>
    <xdr:to>
      <xdr:col>8</xdr:col>
      <xdr:colOff>0</xdr:colOff>
      <xdr:row>429</xdr:row>
      <xdr:rowOff>238126</xdr:rowOff>
    </xdr:to>
    <xdr:graphicFrame macro="">
      <xdr:nvGraphicFramePr>
        <xdr:cNvPr id="30" name="グラフ 29">
          <a:extLst>
            <a:ext uri="{FF2B5EF4-FFF2-40B4-BE49-F238E27FC236}">
              <a16:creationId xmlns:a16="http://schemas.microsoft.com/office/drawing/2014/main" id="{98AE0650-BC5F-4438-8EB5-EF16EDC68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xdr:col>
      <xdr:colOff>0</xdr:colOff>
      <xdr:row>432</xdr:row>
      <xdr:rowOff>2</xdr:rowOff>
    </xdr:from>
    <xdr:to>
      <xdr:col>8</xdr:col>
      <xdr:colOff>0</xdr:colOff>
      <xdr:row>442</xdr:row>
      <xdr:rowOff>238126</xdr:rowOff>
    </xdr:to>
    <xdr:graphicFrame macro="">
      <xdr:nvGraphicFramePr>
        <xdr:cNvPr id="31" name="グラフ 30">
          <a:extLst>
            <a:ext uri="{FF2B5EF4-FFF2-40B4-BE49-F238E27FC236}">
              <a16:creationId xmlns:a16="http://schemas.microsoft.com/office/drawing/2014/main" id="{D541935C-4A11-461B-8AAA-B887BBD18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xdr:col>
      <xdr:colOff>0</xdr:colOff>
      <xdr:row>445</xdr:row>
      <xdr:rowOff>2</xdr:rowOff>
    </xdr:from>
    <xdr:to>
      <xdr:col>8</xdr:col>
      <xdr:colOff>0</xdr:colOff>
      <xdr:row>455</xdr:row>
      <xdr:rowOff>238126</xdr:rowOff>
    </xdr:to>
    <xdr:graphicFrame macro="">
      <xdr:nvGraphicFramePr>
        <xdr:cNvPr id="32" name="グラフ 31">
          <a:extLst>
            <a:ext uri="{FF2B5EF4-FFF2-40B4-BE49-F238E27FC236}">
              <a16:creationId xmlns:a16="http://schemas.microsoft.com/office/drawing/2014/main" id="{09BAB77D-CEA0-49EE-A415-804A05D25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xdr:col>
      <xdr:colOff>0</xdr:colOff>
      <xdr:row>458</xdr:row>
      <xdr:rowOff>2</xdr:rowOff>
    </xdr:from>
    <xdr:to>
      <xdr:col>8</xdr:col>
      <xdr:colOff>0</xdr:colOff>
      <xdr:row>468</xdr:row>
      <xdr:rowOff>238126</xdr:rowOff>
    </xdr:to>
    <xdr:graphicFrame macro="">
      <xdr:nvGraphicFramePr>
        <xdr:cNvPr id="33" name="グラフ 32">
          <a:extLst>
            <a:ext uri="{FF2B5EF4-FFF2-40B4-BE49-F238E27FC236}">
              <a16:creationId xmlns:a16="http://schemas.microsoft.com/office/drawing/2014/main" id="{F754684F-3EEE-464D-9715-4C3724B2A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xdr:col>
      <xdr:colOff>0</xdr:colOff>
      <xdr:row>471</xdr:row>
      <xdr:rowOff>2</xdr:rowOff>
    </xdr:from>
    <xdr:to>
      <xdr:col>8</xdr:col>
      <xdr:colOff>0</xdr:colOff>
      <xdr:row>481</xdr:row>
      <xdr:rowOff>238126</xdr:rowOff>
    </xdr:to>
    <xdr:graphicFrame macro="">
      <xdr:nvGraphicFramePr>
        <xdr:cNvPr id="34" name="グラフ 33">
          <a:extLst>
            <a:ext uri="{FF2B5EF4-FFF2-40B4-BE49-F238E27FC236}">
              <a16:creationId xmlns:a16="http://schemas.microsoft.com/office/drawing/2014/main" id="{CBCD91EA-E506-481F-900E-363F231EC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xdr:col>
      <xdr:colOff>0</xdr:colOff>
      <xdr:row>484</xdr:row>
      <xdr:rowOff>2</xdr:rowOff>
    </xdr:from>
    <xdr:to>
      <xdr:col>8</xdr:col>
      <xdr:colOff>0</xdr:colOff>
      <xdr:row>494</xdr:row>
      <xdr:rowOff>238126</xdr:rowOff>
    </xdr:to>
    <xdr:graphicFrame macro="">
      <xdr:nvGraphicFramePr>
        <xdr:cNvPr id="35" name="グラフ 34">
          <a:extLst>
            <a:ext uri="{FF2B5EF4-FFF2-40B4-BE49-F238E27FC236}">
              <a16:creationId xmlns:a16="http://schemas.microsoft.com/office/drawing/2014/main" id="{457EEF8D-55C2-4FE6-8107-9817AFE71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xdr:col>
      <xdr:colOff>0</xdr:colOff>
      <xdr:row>497</xdr:row>
      <xdr:rowOff>2</xdr:rowOff>
    </xdr:from>
    <xdr:to>
      <xdr:col>8</xdr:col>
      <xdr:colOff>0</xdr:colOff>
      <xdr:row>507</xdr:row>
      <xdr:rowOff>238126</xdr:rowOff>
    </xdr:to>
    <xdr:graphicFrame macro="">
      <xdr:nvGraphicFramePr>
        <xdr:cNvPr id="36" name="グラフ 35">
          <a:extLst>
            <a:ext uri="{FF2B5EF4-FFF2-40B4-BE49-F238E27FC236}">
              <a16:creationId xmlns:a16="http://schemas.microsoft.com/office/drawing/2014/main" id="{E15B4CA4-46CC-4C44-9B0E-C0B253469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xdr:col>
      <xdr:colOff>0</xdr:colOff>
      <xdr:row>510</xdr:row>
      <xdr:rowOff>2</xdr:rowOff>
    </xdr:from>
    <xdr:to>
      <xdr:col>8</xdr:col>
      <xdr:colOff>0</xdr:colOff>
      <xdr:row>520</xdr:row>
      <xdr:rowOff>238126</xdr:rowOff>
    </xdr:to>
    <xdr:graphicFrame macro="">
      <xdr:nvGraphicFramePr>
        <xdr:cNvPr id="37" name="グラフ 36">
          <a:extLst>
            <a:ext uri="{FF2B5EF4-FFF2-40B4-BE49-F238E27FC236}">
              <a16:creationId xmlns:a16="http://schemas.microsoft.com/office/drawing/2014/main" id="{7CD9E1AD-F30E-46C9-AC95-FEC41069C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xdr:col>
      <xdr:colOff>0</xdr:colOff>
      <xdr:row>523</xdr:row>
      <xdr:rowOff>2</xdr:rowOff>
    </xdr:from>
    <xdr:to>
      <xdr:col>8</xdr:col>
      <xdr:colOff>0</xdr:colOff>
      <xdr:row>533</xdr:row>
      <xdr:rowOff>238126</xdr:rowOff>
    </xdr:to>
    <xdr:graphicFrame macro="">
      <xdr:nvGraphicFramePr>
        <xdr:cNvPr id="38" name="グラフ 37">
          <a:extLst>
            <a:ext uri="{FF2B5EF4-FFF2-40B4-BE49-F238E27FC236}">
              <a16:creationId xmlns:a16="http://schemas.microsoft.com/office/drawing/2014/main" id="{E7E44175-861B-4BE6-B58A-7E6456990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xdr:col>
      <xdr:colOff>0</xdr:colOff>
      <xdr:row>536</xdr:row>
      <xdr:rowOff>2</xdr:rowOff>
    </xdr:from>
    <xdr:to>
      <xdr:col>8</xdr:col>
      <xdr:colOff>0</xdr:colOff>
      <xdr:row>546</xdr:row>
      <xdr:rowOff>238126</xdr:rowOff>
    </xdr:to>
    <xdr:graphicFrame macro="">
      <xdr:nvGraphicFramePr>
        <xdr:cNvPr id="39" name="グラフ 38">
          <a:extLst>
            <a:ext uri="{FF2B5EF4-FFF2-40B4-BE49-F238E27FC236}">
              <a16:creationId xmlns:a16="http://schemas.microsoft.com/office/drawing/2014/main" id="{3377CE5A-CF1E-4422-B582-245FC9AEB6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xdr:col>
      <xdr:colOff>0</xdr:colOff>
      <xdr:row>301</xdr:row>
      <xdr:rowOff>2</xdr:rowOff>
    </xdr:from>
    <xdr:to>
      <xdr:col>8</xdr:col>
      <xdr:colOff>0</xdr:colOff>
      <xdr:row>311</xdr:row>
      <xdr:rowOff>238126</xdr:rowOff>
    </xdr:to>
    <xdr:graphicFrame macro="">
      <xdr:nvGraphicFramePr>
        <xdr:cNvPr id="40" name="グラフ 39">
          <a:extLst>
            <a:ext uri="{FF2B5EF4-FFF2-40B4-BE49-F238E27FC236}">
              <a16:creationId xmlns:a16="http://schemas.microsoft.com/office/drawing/2014/main" id="{711C8C4D-E968-4E3B-A25D-1965F83FC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xdr:col>
      <xdr:colOff>0</xdr:colOff>
      <xdr:row>262</xdr:row>
      <xdr:rowOff>2</xdr:rowOff>
    </xdr:from>
    <xdr:to>
      <xdr:col>8</xdr:col>
      <xdr:colOff>0</xdr:colOff>
      <xdr:row>272</xdr:row>
      <xdr:rowOff>238126</xdr:rowOff>
    </xdr:to>
    <xdr:graphicFrame macro="">
      <xdr:nvGraphicFramePr>
        <xdr:cNvPr id="41" name="グラフ 40">
          <a:extLst>
            <a:ext uri="{FF2B5EF4-FFF2-40B4-BE49-F238E27FC236}">
              <a16:creationId xmlns:a16="http://schemas.microsoft.com/office/drawing/2014/main" id="{F4E9DBE5-39E1-408B-9AAE-5F131B0DB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xdr:col>
      <xdr:colOff>0</xdr:colOff>
      <xdr:row>275</xdr:row>
      <xdr:rowOff>2</xdr:rowOff>
    </xdr:from>
    <xdr:to>
      <xdr:col>8</xdr:col>
      <xdr:colOff>0</xdr:colOff>
      <xdr:row>285</xdr:row>
      <xdr:rowOff>238126</xdr:rowOff>
    </xdr:to>
    <xdr:graphicFrame macro="">
      <xdr:nvGraphicFramePr>
        <xdr:cNvPr id="42" name="グラフ 41">
          <a:extLst>
            <a:ext uri="{FF2B5EF4-FFF2-40B4-BE49-F238E27FC236}">
              <a16:creationId xmlns:a16="http://schemas.microsoft.com/office/drawing/2014/main" id="{2901B149-4CF4-46E8-A0E0-2933AFB30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xdr:col>
      <xdr:colOff>0</xdr:colOff>
      <xdr:row>288</xdr:row>
      <xdr:rowOff>2</xdr:rowOff>
    </xdr:from>
    <xdr:to>
      <xdr:col>8</xdr:col>
      <xdr:colOff>0</xdr:colOff>
      <xdr:row>298</xdr:row>
      <xdr:rowOff>238126</xdr:rowOff>
    </xdr:to>
    <xdr:graphicFrame macro="">
      <xdr:nvGraphicFramePr>
        <xdr:cNvPr id="43" name="グラフ 42">
          <a:extLst>
            <a:ext uri="{FF2B5EF4-FFF2-40B4-BE49-F238E27FC236}">
              <a16:creationId xmlns:a16="http://schemas.microsoft.com/office/drawing/2014/main" id="{6F2E737C-972D-4689-A292-B74EC1F19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xdr:col>
      <xdr:colOff>0</xdr:colOff>
      <xdr:row>549</xdr:row>
      <xdr:rowOff>2</xdr:rowOff>
    </xdr:from>
    <xdr:to>
      <xdr:col>8</xdr:col>
      <xdr:colOff>0</xdr:colOff>
      <xdr:row>559</xdr:row>
      <xdr:rowOff>238126</xdr:rowOff>
    </xdr:to>
    <xdr:graphicFrame macro="">
      <xdr:nvGraphicFramePr>
        <xdr:cNvPr id="44" name="グラフ 43">
          <a:extLst>
            <a:ext uri="{FF2B5EF4-FFF2-40B4-BE49-F238E27FC236}">
              <a16:creationId xmlns:a16="http://schemas.microsoft.com/office/drawing/2014/main" id="{94AB773D-EF15-4ADA-9E45-31D803DAE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xdr:col>
      <xdr:colOff>0</xdr:colOff>
      <xdr:row>562</xdr:row>
      <xdr:rowOff>2</xdr:rowOff>
    </xdr:from>
    <xdr:to>
      <xdr:col>8</xdr:col>
      <xdr:colOff>0</xdr:colOff>
      <xdr:row>572</xdr:row>
      <xdr:rowOff>238126</xdr:rowOff>
    </xdr:to>
    <xdr:graphicFrame macro="">
      <xdr:nvGraphicFramePr>
        <xdr:cNvPr id="45" name="グラフ 44">
          <a:extLst>
            <a:ext uri="{FF2B5EF4-FFF2-40B4-BE49-F238E27FC236}">
              <a16:creationId xmlns:a16="http://schemas.microsoft.com/office/drawing/2014/main" id="{2DB6E5D0-8BB2-4F64-A681-4E5503CA7F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xdr:col>
      <xdr:colOff>0</xdr:colOff>
      <xdr:row>575</xdr:row>
      <xdr:rowOff>2</xdr:rowOff>
    </xdr:from>
    <xdr:to>
      <xdr:col>8</xdr:col>
      <xdr:colOff>0</xdr:colOff>
      <xdr:row>585</xdr:row>
      <xdr:rowOff>238126</xdr:rowOff>
    </xdr:to>
    <xdr:graphicFrame macro="">
      <xdr:nvGraphicFramePr>
        <xdr:cNvPr id="46" name="グラフ 45">
          <a:extLst>
            <a:ext uri="{FF2B5EF4-FFF2-40B4-BE49-F238E27FC236}">
              <a16:creationId xmlns:a16="http://schemas.microsoft.com/office/drawing/2014/main" id="{95C77863-901A-408C-847C-835E48F66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xdr:col>
      <xdr:colOff>0</xdr:colOff>
      <xdr:row>588</xdr:row>
      <xdr:rowOff>2</xdr:rowOff>
    </xdr:from>
    <xdr:to>
      <xdr:col>8</xdr:col>
      <xdr:colOff>0</xdr:colOff>
      <xdr:row>598</xdr:row>
      <xdr:rowOff>238126</xdr:rowOff>
    </xdr:to>
    <xdr:graphicFrame macro="">
      <xdr:nvGraphicFramePr>
        <xdr:cNvPr id="47" name="グラフ 46">
          <a:extLst>
            <a:ext uri="{FF2B5EF4-FFF2-40B4-BE49-F238E27FC236}">
              <a16:creationId xmlns:a16="http://schemas.microsoft.com/office/drawing/2014/main" id="{61B1A0D3-31BF-4F76-A406-B47F95A56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xdr:col>
      <xdr:colOff>0</xdr:colOff>
      <xdr:row>601</xdr:row>
      <xdr:rowOff>2</xdr:rowOff>
    </xdr:from>
    <xdr:to>
      <xdr:col>8</xdr:col>
      <xdr:colOff>0</xdr:colOff>
      <xdr:row>611</xdr:row>
      <xdr:rowOff>238126</xdr:rowOff>
    </xdr:to>
    <xdr:graphicFrame macro="">
      <xdr:nvGraphicFramePr>
        <xdr:cNvPr id="48" name="グラフ 47">
          <a:extLst>
            <a:ext uri="{FF2B5EF4-FFF2-40B4-BE49-F238E27FC236}">
              <a16:creationId xmlns:a16="http://schemas.microsoft.com/office/drawing/2014/main" id="{5D2B52B4-4ACB-4F05-AA70-450D6447DC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xdr:col>
      <xdr:colOff>0</xdr:colOff>
      <xdr:row>614</xdr:row>
      <xdr:rowOff>2</xdr:rowOff>
    </xdr:from>
    <xdr:to>
      <xdr:col>8</xdr:col>
      <xdr:colOff>0</xdr:colOff>
      <xdr:row>624</xdr:row>
      <xdr:rowOff>238126</xdr:rowOff>
    </xdr:to>
    <xdr:graphicFrame macro="">
      <xdr:nvGraphicFramePr>
        <xdr:cNvPr id="49" name="グラフ 48">
          <a:extLst>
            <a:ext uri="{FF2B5EF4-FFF2-40B4-BE49-F238E27FC236}">
              <a16:creationId xmlns:a16="http://schemas.microsoft.com/office/drawing/2014/main" id="{3857F764-9D1C-4A37-B078-BED75BDDF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xdr:col>
      <xdr:colOff>0</xdr:colOff>
      <xdr:row>627</xdr:row>
      <xdr:rowOff>2</xdr:rowOff>
    </xdr:from>
    <xdr:to>
      <xdr:col>8</xdr:col>
      <xdr:colOff>0</xdr:colOff>
      <xdr:row>637</xdr:row>
      <xdr:rowOff>238126</xdr:rowOff>
    </xdr:to>
    <xdr:graphicFrame macro="">
      <xdr:nvGraphicFramePr>
        <xdr:cNvPr id="50" name="グラフ 49">
          <a:extLst>
            <a:ext uri="{FF2B5EF4-FFF2-40B4-BE49-F238E27FC236}">
              <a16:creationId xmlns:a16="http://schemas.microsoft.com/office/drawing/2014/main" id="{BB401831-9569-4724-933E-1099371C5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xdr:col>
      <xdr:colOff>0</xdr:colOff>
      <xdr:row>640</xdr:row>
      <xdr:rowOff>2</xdr:rowOff>
    </xdr:from>
    <xdr:to>
      <xdr:col>8</xdr:col>
      <xdr:colOff>0</xdr:colOff>
      <xdr:row>650</xdr:row>
      <xdr:rowOff>238126</xdr:rowOff>
    </xdr:to>
    <xdr:graphicFrame macro="">
      <xdr:nvGraphicFramePr>
        <xdr:cNvPr id="51" name="グラフ 50">
          <a:extLst>
            <a:ext uri="{FF2B5EF4-FFF2-40B4-BE49-F238E27FC236}">
              <a16:creationId xmlns:a16="http://schemas.microsoft.com/office/drawing/2014/main" id="{AD67767B-6F6D-483F-85E1-B490598DC6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xdr:col>
      <xdr:colOff>0</xdr:colOff>
      <xdr:row>653</xdr:row>
      <xdr:rowOff>2</xdr:rowOff>
    </xdr:from>
    <xdr:to>
      <xdr:col>8</xdr:col>
      <xdr:colOff>0</xdr:colOff>
      <xdr:row>663</xdr:row>
      <xdr:rowOff>238126</xdr:rowOff>
    </xdr:to>
    <xdr:graphicFrame macro="">
      <xdr:nvGraphicFramePr>
        <xdr:cNvPr id="52" name="グラフ 51">
          <a:extLst>
            <a:ext uri="{FF2B5EF4-FFF2-40B4-BE49-F238E27FC236}">
              <a16:creationId xmlns:a16="http://schemas.microsoft.com/office/drawing/2014/main" id="{7D5B9944-61D5-4923-AF83-CE646B500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xdr:col>
      <xdr:colOff>0</xdr:colOff>
      <xdr:row>666</xdr:row>
      <xdr:rowOff>2</xdr:rowOff>
    </xdr:from>
    <xdr:to>
      <xdr:col>8</xdr:col>
      <xdr:colOff>0</xdr:colOff>
      <xdr:row>676</xdr:row>
      <xdr:rowOff>238126</xdr:rowOff>
    </xdr:to>
    <xdr:graphicFrame macro="">
      <xdr:nvGraphicFramePr>
        <xdr:cNvPr id="53" name="グラフ 52">
          <a:extLst>
            <a:ext uri="{FF2B5EF4-FFF2-40B4-BE49-F238E27FC236}">
              <a16:creationId xmlns:a16="http://schemas.microsoft.com/office/drawing/2014/main" id="{7F0DAA1B-6EFC-4BB1-B68A-3957D4C5B1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1</xdr:row>
      <xdr:rowOff>205739</xdr:rowOff>
    </xdr:from>
    <xdr:to>
      <xdr:col>15</xdr:col>
      <xdr:colOff>0</xdr:colOff>
      <xdr:row>59</xdr:row>
      <xdr:rowOff>0</xdr:rowOff>
    </xdr:to>
    <xdr:graphicFrame macro="">
      <xdr:nvGraphicFramePr>
        <xdr:cNvPr id="2" name="グラフ 1">
          <a:extLst>
            <a:ext uri="{FF2B5EF4-FFF2-40B4-BE49-F238E27FC236}">
              <a16:creationId xmlns:a16="http://schemas.microsoft.com/office/drawing/2014/main" id="{E781FA15-4DC9-4FFA-9BBF-D30205C3A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38100</xdr:colOff>
      <xdr:row>2</xdr:row>
      <xdr:rowOff>19049</xdr:rowOff>
    </xdr:from>
    <xdr:to>
      <xdr:col>12</xdr:col>
      <xdr:colOff>657225</xdr:colOff>
      <xdr:row>24</xdr:row>
      <xdr:rowOff>209550</xdr:rowOff>
    </xdr:to>
    <xdr:graphicFrame macro="">
      <xdr:nvGraphicFramePr>
        <xdr:cNvPr id="2" name="グラフ 1">
          <a:extLst>
            <a:ext uri="{FF2B5EF4-FFF2-40B4-BE49-F238E27FC236}">
              <a16:creationId xmlns:a16="http://schemas.microsoft.com/office/drawing/2014/main" id="{871C996D-B99F-4813-B316-D6FA472BB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22411</xdr:colOff>
      <xdr:row>10</xdr:row>
      <xdr:rowOff>1</xdr:rowOff>
    </xdr:from>
    <xdr:to>
      <xdr:col>24</xdr:col>
      <xdr:colOff>0</xdr:colOff>
      <xdr:row>11</xdr:row>
      <xdr:rowOff>1</xdr:rowOff>
    </xdr:to>
    <xdr:sp macro="" textlink="">
      <xdr:nvSpPr>
        <xdr:cNvPr id="3" name="正方形/長方形 2">
          <a:extLst>
            <a:ext uri="{FF2B5EF4-FFF2-40B4-BE49-F238E27FC236}">
              <a16:creationId xmlns:a16="http://schemas.microsoft.com/office/drawing/2014/main" id="{725A9882-3D3A-6825-3EEF-7A711795790B}"/>
            </a:ext>
          </a:extLst>
        </xdr:cNvPr>
        <xdr:cNvSpPr/>
      </xdr:nvSpPr>
      <xdr:spPr>
        <a:xfrm>
          <a:off x="15777882" y="2465295"/>
          <a:ext cx="1277471" cy="2465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r>
            <a:rPr kumimoji="1" lang="ja-JP" altLang="en-US" sz="1200" kern="1200">
              <a:latin typeface="BIZ UDPゴシック" panose="020B0400000000000000" pitchFamily="50" charset="-128"/>
              <a:ea typeface="BIZ UDPゴシック" panose="020B0400000000000000" pitchFamily="50" charset="-128"/>
            </a:rPr>
            <a:t>令和元年度</a:t>
          </a:r>
          <a:r>
            <a:rPr kumimoji="1" lang="en-US" altLang="ja-JP" sz="1200" kern="1200">
              <a:latin typeface="BIZ UDPゴシック" panose="020B0400000000000000" pitchFamily="50" charset="-128"/>
              <a:ea typeface="BIZ UDPゴシック" panose="020B0400000000000000" pitchFamily="50" charset="-128"/>
            </a:rPr>
            <a:t>1</a:t>
          </a:r>
          <a:r>
            <a:rPr kumimoji="1" lang="ja-JP" altLang="en-US" sz="1200" kern="1200">
              <a:latin typeface="BIZ UDPゴシック" panose="020B0400000000000000" pitchFamily="50" charset="-128"/>
              <a:ea typeface="BIZ UDPゴシック" panose="020B0400000000000000" pitchFamily="50" charset="-128"/>
            </a:rPr>
            <a:t>位</a:t>
          </a:r>
          <a:endParaRPr kumimoji="1" lang="ja-JP" altLang="en-US" sz="1100" kern="12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0.02228</cdr:x>
      <cdr:y>0.12077</cdr:y>
    </cdr:from>
    <cdr:to>
      <cdr:x>0.02228</cdr:x>
      <cdr:y>0.94824</cdr:y>
    </cdr:to>
    <cdr:cxnSp macro="">
      <cdr:nvCxnSpPr>
        <cdr:cNvPr id="3" name="直線矢印コネクタ 2">
          <a:extLst xmlns:a="http://schemas.openxmlformats.org/drawingml/2006/main">
            <a:ext uri="{FF2B5EF4-FFF2-40B4-BE49-F238E27FC236}">
              <a16:creationId xmlns:a16="http://schemas.microsoft.com/office/drawing/2014/main" id="{5695BE08-66B1-414E-A98D-DE807A96BBA2}"/>
            </a:ext>
          </a:extLst>
        </cdr:cNvPr>
        <cdr:cNvCxnSpPr/>
      </cdr:nvCxnSpPr>
      <cdr:spPr>
        <a:xfrm xmlns:a="http://schemas.openxmlformats.org/drawingml/2006/main">
          <a:off x="208180" y="1733554"/>
          <a:ext cx="0" cy="11877650"/>
        </a:xfrm>
        <a:prstGeom xmlns:a="http://schemas.openxmlformats.org/drawingml/2006/main" prst="straightConnector1">
          <a:avLst/>
        </a:prstGeom>
        <a:ln xmlns:a="http://schemas.openxmlformats.org/drawingml/2006/main" w="88900">
          <a:solidFill>
            <a:schemeClr val="tx1"/>
          </a:solidFill>
          <a:prstDash val="sysDot"/>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0.09047</cdr:y>
    </cdr:from>
    <cdr:to>
      <cdr:x>0.04623</cdr:x>
      <cdr:y>0.11548</cdr:y>
    </cdr:to>
    <cdr:sp macro="" textlink="">
      <cdr:nvSpPr>
        <cdr:cNvPr id="6" name="正方形/長方形 5">
          <a:extLst xmlns:a="http://schemas.openxmlformats.org/drawingml/2006/main">
            <a:ext uri="{FF2B5EF4-FFF2-40B4-BE49-F238E27FC236}">
              <a16:creationId xmlns:a16="http://schemas.microsoft.com/office/drawing/2014/main" id="{EE097D38-8E9F-4A7D-8810-D176DF23254E}"/>
            </a:ext>
          </a:extLst>
        </cdr:cNvPr>
        <cdr:cNvSpPr/>
      </cdr:nvSpPr>
      <cdr:spPr>
        <a:xfrm xmlns:a="http://schemas.openxmlformats.org/drawingml/2006/main">
          <a:off x="0" y="1298622"/>
          <a:ext cx="432000" cy="35899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45720" rIns="0" bIns="45720" numCol="1" spcCol="0" rtlCol="0" fromWordArt="0" anchor="ctr" anchorCtr="1"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満足</a:t>
          </a:r>
        </a:p>
      </cdr:txBody>
    </cdr:sp>
  </cdr:relSizeAnchor>
  <cdr:relSizeAnchor xmlns:cdr="http://schemas.openxmlformats.org/drawingml/2006/chartDrawing">
    <cdr:from>
      <cdr:x>0</cdr:x>
      <cdr:y>0.95574</cdr:y>
    </cdr:from>
    <cdr:to>
      <cdr:x>0.04623</cdr:x>
      <cdr:y>0.98076</cdr:y>
    </cdr:to>
    <cdr:sp macro="" textlink="">
      <cdr:nvSpPr>
        <cdr:cNvPr id="8" name="正方形/長方形 7">
          <a:extLst xmlns:a="http://schemas.openxmlformats.org/drawingml/2006/main">
            <a:ext uri="{FF2B5EF4-FFF2-40B4-BE49-F238E27FC236}">
              <a16:creationId xmlns:a16="http://schemas.microsoft.com/office/drawing/2014/main" id="{8EC68018-5F5A-438F-AA2C-0A9E1437D386}"/>
            </a:ext>
          </a:extLst>
        </cdr:cNvPr>
        <cdr:cNvSpPr/>
      </cdr:nvSpPr>
      <cdr:spPr>
        <a:xfrm xmlns:a="http://schemas.openxmlformats.org/drawingml/2006/main">
          <a:off x="0" y="13718860"/>
          <a:ext cx="432000" cy="35914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45720" rIns="0" bIns="45720" numCol="1" spcCol="0" rtlCol="0" fromWordArt="0" anchor="ctr" anchorCtr="1"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不満</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0</xdr:colOff>
      <xdr:row>1</xdr:row>
      <xdr:rowOff>234180</xdr:rowOff>
    </xdr:from>
    <xdr:to>
      <xdr:col>14</xdr:col>
      <xdr:colOff>0</xdr:colOff>
      <xdr:row>57</xdr:row>
      <xdr:rowOff>238125</xdr:rowOff>
    </xdr:to>
    <xdr:grpSp>
      <xdr:nvGrpSpPr>
        <xdr:cNvPr id="6" name="グループ化 5">
          <a:extLst>
            <a:ext uri="{FF2B5EF4-FFF2-40B4-BE49-F238E27FC236}">
              <a16:creationId xmlns:a16="http://schemas.microsoft.com/office/drawing/2014/main" id="{08ABBBE0-F919-4DB5-B2B5-001B911D7703}"/>
            </a:ext>
          </a:extLst>
        </xdr:cNvPr>
        <xdr:cNvGrpSpPr/>
      </xdr:nvGrpSpPr>
      <xdr:grpSpPr>
        <a:xfrm>
          <a:off x="266700" y="481830"/>
          <a:ext cx="9344025" cy="13872345"/>
          <a:chOff x="266700" y="728999"/>
          <a:chExt cx="11153775" cy="14368126"/>
        </a:xfrm>
      </xdr:grpSpPr>
      <xdr:graphicFrame macro="">
        <xdr:nvGraphicFramePr>
          <xdr:cNvPr id="2" name="グラフ 1">
            <a:extLst>
              <a:ext uri="{FF2B5EF4-FFF2-40B4-BE49-F238E27FC236}">
                <a16:creationId xmlns:a16="http://schemas.microsoft.com/office/drawing/2014/main" id="{EE1E42F5-ED4A-42C7-B558-DB50ECD76850}"/>
              </a:ext>
            </a:extLst>
          </xdr:cNvPr>
          <xdr:cNvGraphicFramePr>
            <a:graphicFrameLocks/>
          </xdr:cNvGraphicFramePr>
        </xdr:nvGraphicFramePr>
        <xdr:xfrm>
          <a:off x="266700" y="742949"/>
          <a:ext cx="11153775" cy="143541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949CEBDB-456E-4C23-A834-9CFAD53B8588}"/>
              </a:ext>
            </a:extLst>
          </xdr:cNvPr>
          <xdr:cNvGraphicFramePr>
            <a:graphicFrameLocks/>
          </xdr:cNvGraphicFramePr>
        </xdr:nvGraphicFramePr>
        <xdr:xfrm>
          <a:off x="3472984" y="728999"/>
          <a:ext cx="7811995" cy="82030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59</xdr:row>
      <xdr:rowOff>247649</xdr:rowOff>
    </xdr:from>
    <xdr:to>
      <xdr:col>14</xdr:col>
      <xdr:colOff>0</xdr:colOff>
      <xdr:row>115</xdr:row>
      <xdr:rowOff>238125</xdr:rowOff>
    </xdr:to>
    <xdr:grpSp>
      <xdr:nvGrpSpPr>
        <xdr:cNvPr id="7" name="グループ化 6">
          <a:extLst>
            <a:ext uri="{FF2B5EF4-FFF2-40B4-BE49-F238E27FC236}">
              <a16:creationId xmlns:a16="http://schemas.microsoft.com/office/drawing/2014/main" id="{5869F440-C690-40C4-BF28-E8BB65CAE398}"/>
            </a:ext>
          </a:extLst>
        </xdr:cNvPr>
        <xdr:cNvGrpSpPr/>
      </xdr:nvGrpSpPr>
      <xdr:grpSpPr>
        <a:xfrm>
          <a:off x="266700" y="14858999"/>
          <a:ext cx="9344025" cy="13858876"/>
          <a:chOff x="266700" y="15601949"/>
          <a:chExt cx="11153775" cy="14354176"/>
        </a:xfrm>
      </xdr:grpSpPr>
      <xdr:graphicFrame macro="">
        <xdr:nvGraphicFramePr>
          <xdr:cNvPr id="4" name="グラフ 3">
            <a:extLst>
              <a:ext uri="{FF2B5EF4-FFF2-40B4-BE49-F238E27FC236}">
                <a16:creationId xmlns:a16="http://schemas.microsoft.com/office/drawing/2014/main" id="{0B3F6356-237D-4FF9-AB78-2E5B84FA0CD4}"/>
              </a:ext>
            </a:extLst>
          </xdr:cNvPr>
          <xdr:cNvGraphicFramePr>
            <a:graphicFrameLocks/>
          </xdr:cNvGraphicFramePr>
        </xdr:nvGraphicFramePr>
        <xdr:xfrm>
          <a:off x="266700" y="15601949"/>
          <a:ext cx="11153775" cy="1435417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グラフ 4">
            <a:extLst>
              <a:ext uri="{FF2B5EF4-FFF2-40B4-BE49-F238E27FC236}">
                <a16:creationId xmlns:a16="http://schemas.microsoft.com/office/drawing/2014/main" id="{74296BCC-5E05-4EC5-BBF0-280A66224520}"/>
              </a:ext>
            </a:extLst>
          </xdr:cNvPr>
          <xdr:cNvGraphicFramePr>
            <a:graphicFrameLocks/>
          </xdr:cNvGraphicFramePr>
        </xdr:nvGraphicFramePr>
        <xdr:xfrm>
          <a:off x="3514725" y="15649575"/>
          <a:ext cx="7724775" cy="93216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5.xml><?xml version="1.0" encoding="utf-8"?>
<c:userShapes xmlns:c="http://schemas.openxmlformats.org/drawingml/2006/chart">
  <cdr:relSizeAnchor xmlns:cdr="http://schemas.openxmlformats.org/drawingml/2006/chartDrawing">
    <cdr:from>
      <cdr:x>0.0267</cdr:x>
      <cdr:y>0.11122</cdr:y>
    </cdr:from>
    <cdr:to>
      <cdr:x>0.0267</cdr:x>
      <cdr:y>0.95025</cdr:y>
    </cdr:to>
    <cdr:cxnSp macro="">
      <cdr:nvCxnSpPr>
        <cdr:cNvPr id="3" name="直線矢印コネクタ 2">
          <a:extLst xmlns:a="http://schemas.openxmlformats.org/drawingml/2006/main">
            <a:ext uri="{FF2B5EF4-FFF2-40B4-BE49-F238E27FC236}">
              <a16:creationId xmlns:a16="http://schemas.microsoft.com/office/drawing/2014/main" id="{5695BE08-66B1-414E-A98D-DE807A96BBA2}"/>
            </a:ext>
          </a:extLst>
        </cdr:cNvPr>
        <cdr:cNvCxnSpPr/>
      </cdr:nvCxnSpPr>
      <cdr:spPr>
        <a:xfrm xmlns:a="http://schemas.openxmlformats.org/drawingml/2006/main">
          <a:off x="249445" y="1541382"/>
          <a:ext cx="0" cy="11628000"/>
        </a:xfrm>
        <a:prstGeom xmlns:a="http://schemas.openxmlformats.org/drawingml/2006/main" prst="straightConnector1">
          <a:avLst/>
        </a:prstGeom>
        <a:ln xmlns:a="http://schemas.openxmlformats.org/drawingml/2006/main" w="88900">
          <a:solidFill>
            <a:schemeClr val="tx1"/>
          </a:solidFill>
          <a:prstDash val="sysDot"/>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0.00085</cdr:x>
      <cdr:y>0.0637</cdr:y>
    </cdr:from>
    <cdr:to>
      <cdr:x>0.0779</cdr:x>
      <cdr:y>0.11017</cdr:y>
    </cdr:to>
    <cdr:sp macro="" textlink="">
      <cdr:nvSpPr>
        <cdr:cNvPr id="6" name="正方形/長方形 5">
          <a:extLst xmlns:a="http://schemas.openxmlformats.org/drawingml/2006/main">
            <a:ext uri="{FF2B5EF4-FFF2-40B4-BE49-F238E27FC236}">
              <a16:creationId xmlns:a16="http://schemas.microsoft.com/office/drawing/2014/main" id="{EE097D38-8E9F-4A7D-8810-D176DF23254E}"/>
            </a:ext>
          </a:extLst>
        </cdr:cNvPr>
        <cdr:cNvSpPr/>
      </cdr:nvSpPr>
      <cdr:spPr>
        <a:xfrm xmlns:a="http://schemas.openxmlformats.org/drawingml/2006/main">
          <a:off x="7942" y="882810"/>
          <a:ext cx="720000" cy="64402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45720" rIns="0" bIns="4572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最優先・重点的</a:t>
          </a:r>
        </a:p>
      </cdr:txBody>
    </cdr:sp>
  </cdr:relSizeAnchor>
  <cdr:relSizeAnchor xmlns:cdr="http://schemas.openxmlformats.org/drawingml/2006/chartDrawing">
    <cdr:from>
      <cdr:x>0</cdr:x>
      <cdr:y>0.96104</cdr:y>
    </cdr:from>
    <cdr:to>
      <cdr:x>0.08861</cdr:x>
      <cdr:y>1</cdr:y>
    </cdr:to>
    <cdr:sp macro="" textlink="">
      <cdr:nvSpPr>
        <cdr:cNvPr id="8" name="正方形/長方形 7">
          <a:extLst xmlns:a="http://schemas.openxmlformats.org/drawingml/2006/main">
            <a:ext uri="{FF2B5EF4-FFF2-40B4-BE49-F238E27FC236}">
              <a16:creationId xmlns:a16="http://schemas.microsoft.com/office/drawing/2014/main" id="{8EC68018-5F5A-438F-AA2C-0A9E1437D386}"/>
            </a:ext>
          </a:extLst>
        </cdr:cNvPr>
        <cdr:cNvSpPr/>
      </cdr:nvSpPr>
      <cdr:spPr>
        <a:xfrm xmlns:a="http://schemas.openxmlformats.org/drawingml/2006/main">
          <a:off x="0" y="13318934"/>
          <a:ext cx="828000" cy="53994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Overflow="clip" horzOverflow="clip"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他の取組</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xmlns:a="http://schemas.openxmlformats.org/drawingml/2006/main">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を優先</a:t>
          </a:r>
        </a:p>
      </cdr:txBody>
    </cdr:sp>
  </cdr:relSizeAnchor>
</c:userShapes>
</file>

<file path=xl/drawings/drawing6.xml><?xml version="1.0" encoding="utf-8"?>
<c:userShapes xmlns:c="http://schemas.openxmlformats.org/drawingml/2006/chart">
  <cdr:relSizeAnchor xmlns:cdr="http://schemas.openxmlformats.org/drawingml/2006/chartDrawing">
    <cdr:from>
      <cdr:x>0.02686</cdr:x>
      <cdr:y>0.11321</cdr:y>
    </cdr:from>
    <cdr:to>
      <cdr:x>0.02686</cdr:x>
      <cdr:y>0.944</cdr:y>
    </cdr:to>
    <cdr:cxnSp macro="">
      <cdr:nvCxnSpPr>
        <cdr:cNvPr id="3" name="直線矢印コネクタ 2">
          <a:extLst xmlns:a="http://schemas.openxmlformats.org/drawingml/2006/main">
            <a:ext uri="{FF2B5EF4-FFF2-40B4-BE49-F238E27FC236}">
              <a16:creationId xmlns:a16="http://schemas.microsoft.com/office/drawing/2014/main" id="{5695BE08-66B1-414E-A98D-DE807A96BBA2}"/>
            </a:ext>
          </a:extLst>
        </cdr:cNvPr>
        <cdr:cNvCxnSpPr/>
      </cdr:nvCxnSpPr>
      <cdr:spPr>
        <a:xfrm xmlns:a="http://schemas.openxmlformats.org/drawingml/2006/main">
          <a:off x="250934" y="1568961"/>
          <a:ext cx="0" cy="11513816"/>
        </a:xfrm>
        <a:prstGeom xmlns:a="http://schemas.openxmlformats.org/drawingml/2006/main" prst="straightConnector1">
          <a:avLst/>
        </a:prstGeom>
        <a:ln xmlns:a="http://schemas.openxmlformats.org/drawingml/2006/main" w="88900">
          <a:solidFill>
            <a:schemeClr val="tx1"/>
          </a:solidFill>
          <a:prstDash val="sysDot"/>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0.06115</cdr:y>
    </cdr:from>
    <cdr:to>
      <cdr:x>0.07705</cdr:x>
      <cdr:y>0.10631</cdr:y>
    </cdr:to>
    <cdr:sp macro="" textlink="">
      <cdr:nvSpPr>
        <cdr:cNvPr id="6" name="正方形/長方形 5">
          <a:extLst xmlns:a="http://schemas.openxmlformats.org/drawingml/2006/main">
            <a:ext uri="{FF2B5EF4-FFF2-40B4-BE49-F238E27FC236}">
              <a16:creationId xmlns:a16="http://schemas.microsoft.com/office/drawing/2014/main" id="{EE097D38-8E9F-4A7D-8810-D176DF23254E}"/>
            </a:ext>
          </a:extLst>
        </cdr:cNvPr>
        <cdr:cNvSpPr/>
      </cdr:nvSpPr>
      <cdr:spPr>
        <a:xfrm xmlns:a="http://schemas.openxmlformats.org/drawingml/2006/main">
          <a:off x="0" y="847498"/>
          <a:ext cx="720000" cy="62581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45720" rIns="0" bIns="45720" numCol="1" spcCol="0" rtlCol="0" fromWordArt="0" anchor="ctr" anchorCtr="1"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優先的・</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xmlns:a="http://schemas.openxmlformats.org/drawingml/2006/main">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重点的</a:t>
          </a:r>
        </a:p>
      </cdr:txBody>
    </cdr:sp>
  </cdr:relSizeAnchor>
  <cdr:relSizeAnchor xmlns:cdr="http://schemas.openxmlformats.org/drawingml/2006/chartDrawing">
    <cdr:from>
      <cdr:x>0</cdr:x>
      <cdr:y>0.95164</cdr:y>
    </cdr:from>
    <cdr:to>
      <cdr:x>0.08861</cdr:x>
      <cdr:y>0.99679</cdr:y>
    </cdr:to>
    <cdr:sp macro="" textlink="">
      <cdr:nvSpPr>
        <cdr:cNvPr id="8" name="正方形/長方形 7">
          <a:extLst xmlns:a="http://schemas.openxmlformats.org/drawingml/2006/main">
            <a:ext uri="{FF2B5EF4-FFF2-40B4-BE49-F238E27FC236}">
              <a16:creationId xmlns:a16="http://schemas.microsoft.com/office/drawing/2014/main" id="{8EC68018-5F5A-438F-AA2C-0A9E1437D386}"/>
            </a:ext>
          </a:extLst>
        </cdr:cNvPr>
        <cdr:cNvSpPr/>
      </cdr:nvSpPr>
      <cdr:spPr>
        <a:xfrm xmlns:a="http://schemas.openxmlformats.org/drawingml/2006/main">
          <a:off x="0" y="13188619"/>
          <a:ext cx="828000" cy="62581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45720" rIns="0" bIns="45720" numCol="1" spcCol="0" rtlCol="0" fromWordArt="0" anchor="ctr" anchorCtr="1"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他の取組を優先</a:t>
          </a:r>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3206750</xdr:colOff>
      <xdr:row>32</xdr:row>
      <xdr:rowOff>0</xdr:rowOff>
    </xdr:from>
    <xdr:to>
      <xdr:col>6</xdr:col>
      <xdr:colOff>357125</xdr:colOff>
      <xdr:row>33</xdr:row>
      <xdr:rowOff>3175</xdr:rowOff>
    </xdr:to>
    <xdr:sp macro="" textlink="">
      <xdr:nvSpPr>
        <xdr:cNvPr id="3" name="正方形/長方形 2">
          <a:extLst>
            <a:ext uri="{FF2B5EF4-FFF2-40B4-BE49-F238E27FC236}">
              <a16:creationId xmlns:a16="http://schemas.microsoft.com/office/drawing/2014/main" id="{9D474DB9-23A8-4D23-B343-B18A0CF8E21C}"/>
            </a:ext>
          </a:extLst>
        </xdr:cNvPr>
        <xdr:cNvSpPr/>
      </xdr:nvSpPr>
      <xdr:spPr>
        <a:xfrm>
          <a:off x="8664575" y="6667500"/>
          <a:ext cx="1008000" cy="20320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3203575</xdr:colOff>
      <xdr:row>37</xdr:row>
      <xdr:rowOff>0</xdr:rowOff>
    </xdr:from>
    <xdr:to>
      <xdr:col>6</xdr:col>
      <xdr:colOff>353950</xdr:colOff>
      <xdr:row>38</xdr:row>
      <xdr:rowOff>3175</xdr:rowOff>
    </xdr:to>
    <xdr:sp macro="" textlink="">
      <xdr:nvSpPr>
        <xdr:cNvPr id="4" name="正方形/長方形 3">
          <a:extLst>
            <a:ext uri="{FF2B5EF4-FFF2-40B4-BE49-F238E27FC236}">
              <a16:creationId xmlns:a16="http://schemas.microsoft.com/office/drawing/2014/main" id="{F84CB355-FD96-4FA1-93E3-5A767F8E235A}"/>
            </a:ext>
          </a:extLst>
        </xdr:cNvPr>
        <xdr:cNvSpPr/>
      </xdr:nvSpPr>
      <xdr:spPr>
        <a:xfrm>
          <a:off x="8661400" y="7667625"/>
          <a:ext cx="1008000" cy="20320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3206750</xdr:colOff>
      <xdr:row>30</xdr:row>
      <xdr:rowOff>190500</xdr:rowOff>
    </xdr:from>
    <xdr:to>
      <xdr:col>6</xdr:col>
      <xdr:colOff>357125</xdr:colOff>
      <xdr:row>31</xdr:row>
      <xdr:rowOff>196850</xdr:rowOff>
    </xdr:to>
    <xdr:sp macro="" textlink="">
      <xdr:nvSpPr>
        <xdr:cNvPr id="5" name="正方形/長方形 4">
          <a:extLst>
            <a:ext uri="{FF2B5EF4-FFF2-40B4-BE49-F238E27FC236}">
              <a16:creationId xmlns:a16="http://schemas.microsoft.com/office/drawing/2014/main" id="{1049A9E6-0722-4EF9-8749-4C8822C69A02}"/>
            </a:ext>
          </a:extLst>
        </xdr:cNvPr>
        <xdr:cNvSpPr/>
      </xdr:nvSpPr>
      <xdr:spPr>
        <a:xfrm>
          <a:off x="8664575" y="6457950"/>
          <a:ext cx="1008000" cy="206375"/>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3203575</xdr:colOff>
      <xdr:row>38</xdr:row>
      <xdr:rowOff>1</xdr:rowOff>
    </xdr:from>
    <xdr:to>
      <xdr:col>6</xdr:col>
      <xdr:colOff>353950</xdr:colOff>
      <xdr:row>38</xdr:row>
      <xdr:rowOff>196851</xdr:rowOff>
    </xdr:to>
    <xdr:sp macro="" textlink="">
      <xdr:nvSpPr>
        <xdr:cNvPr id="7" name="正方形/長方形 6">
          <a:extLst>
            <a:ext uri="{FF2B5EF4-FFF2-40B4-BE49-F238E27FC236}">
              <a16:creationId xmlns:a16="http://schemas.microsoft.com/office/drawing/2014/main" id="{237F238D-FFC0-4F47-A6CC-CA2AAAB41AB1}"/>
            </a:ext>
          </a:extLst>
        </xdr:cNvPr>
        <xdr:cNvSpPr/>
      </xdr:nvSpPr>
      <xdr:spPr>
        <a:xfrm>
          <a:off x="8661400" y="7867651"/>
          <a:ext cx="1008000" cy="19685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3203575</xdr:colOff>
      <xdr:row>39</xdr:row>
      <xdr:rowOff>0</xdr:rowOff>
    </xdr:from>
    <xdr:to>
      <xdr:col>6</xdr:col>
      <xdr:colOff>353950</xdr:colOff>
      <xdr:row>40</xdr:row>
      <xdr:rowOff>3175</xdr:rowOff>
    </xdr:to>
    <xdr:sp macro="" textlink="">
      <xdr:nvSpPr>
        <xdr:cNvPr id="8" name="正方形/長方形 7">
          <a:extLst>
            <a:ext uri="{FF2B5EF4-FFF2-40B4-BE49-F238E27FC236}">
              <a16:creationId xmlns:a16="http://schemas.microsoft.com/office/drawing/2014/main" id="{5E4131C4-84E4-4E70-910B-0C65BC352E1F}"/>
            </a:ext>
          </a:extLst>
        </xdr:cNvPr>
        <xdr:cNvSpPr/>
      </xdr:nvSpPr>
      <xdr:spPr>
        <a:xfrm>
          <a:off x="8661400" y="8067675"/>
          <a:ext cx="1008000" cy="20320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3203575</xdr:colOff>
      <xdr:row>27</xdr:row>
      <xdr:rowOff>0</xdr:rowOff>
    </xdr:from>
    <xdr:to>
      <xdr:col>6</xdr:col>
      <xdr:colOff>353950</xdr:colOff>
      <xdr:row>28</xdr:row>
      <xdr:rowOff>3175</xdr:rowOff>
    </xdr:to>
    <xdr:sp macro="" textlink="">
      <xdr:nvSpPr>
        <xdr:cNvPr id="9" name="正方形/長方形 8">
          <a:extLst>
            <a:ext uri="{FF2B5EF4-FFF2-40B4-BE49-F238E27FC236}">
              <a16:creationId xmlns:a16="http://schemas.microsoft.com/office/drawing/2014/main" id="{CE41A618-6048-42B2-A696-759B3CAA6BEE}"/>
            </a:ext>
          </a:extLst>
        </xdr:cNvPr>
        <xdr:cNvSpPr/>
      </xdr:nvSpPr>
      <xdr:spPr>
        <a:xfrm>
          <a:off x="8661400" y="5667375"/>
          <a:ext cx="1008000" cy="20320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3200400</xdr:colOff>
      <xdr:row>3</xdr:row>
      <xdr:rowOff>0</xdr:rowOff>
    </xdr:from>
    <xdr:to>
      <xdr:col>6</xdr:col>
      <xdr:colOff>350775</xdr:colOff>
      <xdr:row>3</xdr:row>
      <xdr:rowOff>238125</xdr:rowOff>
    </xdr:to>
    <xdr:sp macro="" textlink="">
      <xdr:nvSpPr>
        <xdr:cNvPr id="2" name="正方形/長方形 1">
          <a:extLst>
            <a:ext uri="{FF2B5EF4-FFF2-40B4-BE49-F238E27FC236}">
              <a16:creationId xmlns:a16="http://schemas.microsoft.com/office/drawing/2014/main" id="{529AB096-BB7D-48EA-9F00-525AF799C44E}"/>
            </a:ext>
          </a:extLst>
        </xdr:cNvPr>
        <xdr:cNvSpPr/>
      </xdr:nvSpPr>
      <xdr:spPr>
        <a:xfrm>
          <a:off x="8696325" y="876300"/>
          <a:ext cx="1008000" cy="238125"/>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3200400</xdr:colOff>
      <xdr:row>4</xdr:row>
      <xdr:rowOff>0</xdr:rowOff>
    </xdr:from>
    <xdr:to>
      <xdr:col>6</xdr:col>
      <xdr:colOff>350775</xdr:colOff>
      <xdr:row>4</xdr:row>
      <xdr:rowOff>238125</xdr:rowOff>
    </xdr:to>
    <xdr:sp macro="" textlink="">
      <xdr:nvSpPr>
        <xdr:cNvPr id="8" name="正方形/長方形 7">
          <a:extLst>
            <a:ext uri="{FF2B5EF4-FFF2-40B4-BE49-F238E27FC236}">
              <a16:creationId xmlns:a16="http://schemas.microsoft.com/office/drawing/2014/main" id="{4F030DBB-3641-4317-A339-47999F39922A}"/>
            </a:ext>
          </a:extLst>
        </xdr:cNvPr>
        <xdr:cNvSpPr/>
      </xdr:nvSpPr>
      <xdr:spPr>
        <a:xfrm>
          <a:off x="8696325" y="1123950"/>
          <a:ext cx="1008000" cy="238125"/>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3200400</xdr:colOff>
      <xdr:row>6</xdr:row>
      <xdr:rowOff>0</xdr:rowOff>
    </xdr:from>
    <xdr:to>
      <xdr:col>6</xdr:col>
      <xdr:colOff>350775</xdr:colOff>
      <xdr:row>6</xdr:row>
      <xdr:rowOff>238125</xdr:rowOff>
    </xdr:to>
    <xdr:sp macro="" textlink="">
      <xdr:nvSpPr>
        <xdr:cNvPr id="9" name="正方形/長方形 8">
          <a:extLst>
            <a:ext uri="{FF2B5EF4-FFF2-40B4-BE49-F238E27FC236}">
              <a16:creationId xmlns:a16="http://schemas.microsoft.com/office/drawing/2014/main" id="{9FD9AD6B-C7CA-43BC-AE14-A196F0FEF6C5}"/>
            </a:ext>
          </a:extLst>
        </xdr:cNvPr>
        <xdr:cNvSpPr/>
      </xdr:nvSpPr>
      <xdr:spPr>
        <a:xfrm>
          <a:off x="8696325" y="1619250"/>
          <a:ext cx="1008000" cy="238125"/>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3200400</xdr:colOff>
      <xdr:row>20</xdr:row>
      <xdr:rowOff>0</xdr:rowOff>
    </xdr:from>
    <xdr:to>
      <xdr:col>6</xdr:col>
      <xdr:colOff>350775</xdr:colOff>
      <xdr:row>20</xdr:row>
      <xdr:rowOff>238125</xdr:rowOff>
    </xdr:to>
    <xdr:sp macro="" textlink="">
      <xdr:nvSpPr>
        <xdr:cNvPr id="10" name="正方形/長方形 9">
          <a:extLst>
            <a:ext uri="{FF2B5EF4-FFF2-40B4-BE49-F238E27FC236}">
              <a16:creationId xmlns:a16="http://schemas.microsoft.com/office/drawing/2014/main" id="{28950330-03F8-49F9-B1B3-8DF4AFFFC2C5}"/>
            </a:ext>
          </a:extLst>
        </xdr:cNvPr>
        <xdr:cNvSpPr/>
      </xdr:nvSpPr>
      <xdr:spPr>
        <a:xfrm>
          <a:off x="8696325" y="5086350"/>
          <a:ext cx="1008000" cy="238125"/>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3200400</xdr:colOff>
      <xdr:row>21</xdr:row>
      <xdr:rowOff>0</xdr:rowOff>
    </xdr:from>
    <xdr:to>
      <xdr:col>6</xdr:col>
      <xdr:colOff>350775</xdr:colOff>
      <xdr:row>21</xdr:row>
      <xdr:rowOff>238125</xdr:rowOff>
    </xdr:to>
    <xdr:sp macro="" textlink="">
      <xdr:nvSpPr>
        <xdr:cNvPr id="11" name="正方形/長方形 10">
          <a:extLst>
            <a:ext uri="{FF2B5EF4-FFF2-40B4-BE49-F238E27FC236}">
              <a16:creationId xmlns:a16="http://schemas.microsoft.com/office/drawing/2014/main" id="{C00EB636-A65F-40AB-A2E9-A844B506FDDD}"/>
            </a:ext>
          </a:extLst>
        </xdr:cNvPr>
        <xdr:cNvSpPr/>
      </xdr:nvSpPr>
      <xdr:spPr>
        <a:xfrm>
          <a:off x="8696325" y="5334000"/>
          <a:ext cx="1008000" cy="238125"/>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3200400</xdr:colOff>
      <xdr:row>45</xdr:row>
      <xdr:rowOff>9525</xdr:rowOff>
    </xdr:from>
    <xdr:to>
      <xdr:col>6</xdr:col>
      <xdr:colOff>350775</xdr:colOff>
      <xdr:row>46</xdr:row>
      <xdr:rowOff>0</xdr:rowOff>
    </xdr:to>
    <xdr:sp macro="" textlink="">
      <xdr:nvSpPr>
        <xdr:cNvPr id="12" name="正方形/長方形 11">
          <a:extLst>
            <a:ext uri="{FF2B5EF4-FFF2-40B4-BE49-F238E27FC236}">
              <a16:creationId xmlns:a16="http://schemas.microsoft.com/office/drawing/2014/main" id="{17E4041A-6B68-435B-BF58-9FA003E97050}"/>
            </a:ext>
          </a:extLst>
        </xdr:cNvPr>
        <xdr:cNvSpPr/>
      </xdr:nvSpPr>
      <xdr:spPr>
        <a:xfrm>
          <a:off x="8696325" y="11220450"/>
          <a:ext cx="1008000" cy="238125"/>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147635</xdr:colOff>
      <xdr:row>2</xdr:row>
      <xdr:rowOff>28572</xdr:rowOff>
    </xdr:from>
    <xdr:to>
      <xdr:col>16</xdr:col>
      <xdr:colOff>542924</xdr:colOff>
      <xdr:row>61</xdr:row>
      <xdr:rowOff>79375</xdr:rowOff>
    </xdr:to>
    <xdr:graphicFrame macro="">
      <xdr:nvGraphicFramePr>
        <xdr:cNvPr id="2" name="グラフ 1">
          <a:extLst>
            <a:ext uri="{FF2B5EF4-FFF2-40B4-BE49-F238E27FC236}">
              <a16:creationId xmlns:a16="http://schemas.microsoft.com/office/drawing/2014/main" id="{661783C2-4822-4BD8-9810-64B1D0D019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
  <sheetViews>
    <sheetView tabSelected="1" topLeftCell="B1" workbookViewId="0">
      <selection activeCell="H11" sqref="H11:H58"/>
    </sheetView>
  </sheetViews>
  <sheetFormatPr defaultColWidth="9" defaultRowHeight="19.5" x14ac:dyDescent="0.15"/>
  <cols>
    <col min="1" max="1" width="2.625" style="37" customWidth="1"/>
    <col min="2" max="2" width="16.375" style="37" bestFit="1" customWidth="1"/>
    <col min="3" max="3" width="4.25" style="112" customWidth="1"/>
    <col min="4" max="4" width="4.25" style="37" customWidth="1"/>
    <col min="5" max="7" width="64" style="37" customWidth="1"/>
    <col min="8" max="8" width="12.5" style="37" bestFit="1" customWidth="1"/>
    <col min="9" max="16384" width="9" style="37"/>
  </cols>
  <sheetData>
    <row r="1" spans="2:8" ht="20.25" thickBot="1" x14ac:dyDescent="0.2">
      <c r="B1" s="37" t="s">
        <v>309</v>
      </c>
      <c r="G1" s="74"/>
    </row>
    <row r="2" spans="2:8" ht="20.25" thickBot="1" x14ac:dyDescent="0.2">
      <c r="B2" s="70"/>
      <c r="C2" s="113" t="s">
        <v>311</v>
      </c>
      <c r="D2" s="71" t="s">
        <v>312</v>
      </c>
      <c r="E2" s="72" t="s">
        <v>308</v>
      </c>
      <c r="F2" s="72" t="s">
        <v>295</v>
      </c>
      <c r="G2" s="105" t="s">
        <v>273</v>
      </c>
      <c r="H2" s="73" t="s">
        <v>274</v>
      </c>
    </row>
    <row r="3" spans="2:8" x14ac:dyDescent="0.15">
      <c r="B3" s="223" t="s">
        <v>275</v>
      </c>
      <c r="C3" s="114">
        <v>1</v>
      </c>
      <c r="D3" s="67">
        <v>1</v>
      </c>
      <c r="E3" s="67" t="s">
        <v>12</v>
      </c>
      <c r="F3" s="67" t="s">
        <v>12</v>
      </c>
      <c r="G3" s="106" t="s">
        <v>12</v>
      </c>
      <c r="H3" s="68"/>
    </row>
    <row r="4" spans="2:8" x14ac:dyDescent="0.15">
      <c r="B4" s="221"/>
      <c r="C4" s="115">
        <v>2</v>
      </c>
      <c r="D4" s="61">
        <v>2</v>
      </c>
      <c r="E4" s="61" t="s">
        <v>13</v>
      </c>
      <c r="F4" s="61" t="s">
        <v>13</v>
      </c>
      <c r="G4" s="107" t="s">
        <v>13</v>
      </c>
      <c r="H4" s="62"/>
    </row>
    <row r="5" spans="2:8" x14ac:dyDescent="0.15">
      <c r="B5" s="221"/>
      <c r="C5" s="115">
        <v>3</v>
      </c>
      <c r="D5" s="61">
        <v>3</v>
      </c>
      <c r="E5" s="61" t="s">
        <v>30</v>
      </c>
      <c r="F5" s="61" t="s">
        <v>30</v>
      </c>
      <c r="G5" s="107" t="s">
        <v>30</v>
      </c>
      <c r="H5" s="62"/>
    </row>
    <row r="6" spans="2:8" ht="20.25" thickBot="1" x14ac:dyDescent="0.2">
      <c r="B6" s="224"/>
      <c r="C6" s="116">
        <v>4</v>
      </c>
      <c r="D6" s="65">
        <v>4</v>
      </c>
      <c r="E6" s="65" t="s">
        <v>18</v>
      </c>
      <c r="F6" s="65" t="s">
        <v>18</v>
      </c>
      <c r="G6" s="108" t="s">
        <v>18</v>
      </c>
      <c r="H6" s="66"/>
    </row>
    <row r="7" spans="2:8" x14ac:dyDescent="0.15">
      <c r="B7" s="220" t="s">
        <v>204</v>
      </c>
      <c r="C7" s="117">
        <v>5</v>
      </c>
      <c r="D7" s="60">
        <v>5</v>
      </c>
      <c r="E7" s="60" t="s">
        <v>15</v>
      </c>
      <c r="F7" s="60" t="s">
        <v>15</v>
      </c>
      <c r="G7" s="109" t="s">
        <v>15</v>
      </c>
      <c r="H7" s="69"/>
    </row>
    <row r="8" spans="2:8" x14ac:dyDescent="0.15">
      <c r="B8" s="221"/>
      <c r="C8" s="115">
        <v>6</v>
      </c>
      <c r="D8" s="61">
        <v>6</v>
      </c>
      <c r="E8" s="61" t="s">
        <v>29</v>
      </c>
      <c r="F8" s="61" t="s">
        <v>29</v>
      </c>
      <c r="G8" s="107" t="s">
        <v>29</v>
      </c>
      <c r="H8" s="62"/>
    </row>
    <row r="9" spans="2:8" x14ac:dyDescent="0.15">
      <c r="B9" s="221"/>
      <c r="C9" s="115">
        <v>7</v>
      </c>
      <c r="D9" s="61">
        <v>7</v>
      </c>
      <c r="E9" s="61" t="s">
        <v>19</v>
      </c>
      <c r="F9" s="61" t="s">
        <v>19</v>
      </c>
      <c r="G9" s="107" t="s">
        <v>19</v>
      </c>
      <c r="H9" s="62"/>
    </row>
    <row r="10" spans="2:8" x14ac:dyDescent="0.15">
      <c r="B10" s="221"/>
      <c r="C10" s="115">
        <v>8</v>
      </c>
      <c r="D10" s="61">
        <v>8</v>
      </c>
      <c r="E10" s="61" t="s">
        <v>40</v>
      </c>
      <c r="F10" s="61" t="s">
        <v>40</v>
      </c>
      <c r="G10" s="107" t="s">
        <v>40</v>
      </c>
      <c r="H10" s="62"/>
    </row>
    <row r="11" spans="2:8" ht="20.25" thickBot="1" x14ac:dyDescent="0.2">
      <c r="B11" s="222"/>
      <c r="C11" s="104">
        <v>9</v>
      </c>
      <c r="D11" s="63">
        <v>9</v>
      </c>
      <c r="E11" s="104" t="s">
        <v>310</v>
      </c>
      <c r="F11" s="63" t="s">
        <v>23</v>
      </c>
      <c r="G11" s="110" t="s">
        <v>23</v>
      </c>
      <c r="H11" s="62"/>
    </row>
    <row r="12" spans="2:8" x14ac:dyDescent="0.15">
      <c r="B12" s="220" t="s">
        <v>205</v>
      </c>
      <c r="C12" s="117">
        <v>10</v>
      </c>
      <c r="D12" s="60">
        <v>10</v>
      </c>
      <c r="E12" s="60" t="s">
        <v>14</v>
      </c>
      <c r="F12" s="60" t="s">
        <v>14</v>
      </c>
      <c r="G12" s="109" t="s">
        <v>14</v>
      </c>
      <c r="H12" s="69"/>
    </row>
    <row r="13" spans="2:8" x14ac:dyDescent="0.15">
      <c r="B13" s="221"/>
      <c r="C13" s="115">
        <v>11</v>
      </c>
      <c r="D13" s="61">
        <v>11</v>
      </c>
      <c r="E13" s="61" t="s">
        <v>28</v>
      </c>
      <c r="F13" s="61" t="s">
        <v>28</v>
      </c>
      <c r="G13" s="107" t="s">
        <v>28</v>
      </c>
      <c r="H13" s="62"/>
    </row>
    <row r="14" spans="2:8" x14ac:dyDescent="0.15">
      <c r="B14" s="221"/>
      <c r="C14" s="115">
        <v>12</v>
      </c>
      <c r="D14" s="61">
        <v>12</v>
      </c>
      <c r="E14" s="61" t="s">
        <v>50</v>
      </c>
      <c r="F14" s="61" t="s">
        <v>50</v>
      </c>
      <c r="G14" s="107" t="s">
        <v>50</v>
      </c>
      <c r="H14" s="62"/>
    </row>
    <row r="15" spans="2:8" x14ac:dyDescent="0.15">
      <c r="B15" s="221"/>
      <c r="C15" s="115">
        <v>13</v>
      </c>
      <c r="D15" s="61">
        <v>13</v>
      </c>
      <c r="E15" s="61" t="s">
        <v>33</v>
      </c>
      <c r="F15" s="61" t="s">
        <v>33</v>
      </c>
      <c r="G15" s="107" t="s">
        <v>33</v>
      </c>
      <c r="H15" s="62"/>
    </row>
    <row r="16" spans="2:8" x14ac:dyDescent="0.15">
      <c r="B16" s="221"/>
      <c r="C16" s="115">
        <v>14</v>
      </c>
      <c r="D16" s="61">
        <v>14</v>
      </c>
      <c r="E16" s="61" t="s">
        <v>16</v>
      </c>
      <c r="F16" s="61" t="s">
        <v>16</v>
      </c>
      <c r="G16" s="107" t="s">
        <v>16</v>
      </c>
      <c r="H16" s="62"/>
    </row>
    <row r="17" spans="2:8" ht="20.25" thickBot="1" x14ac:dyDescent="0.2">
      <c r="B17" s="222"/>
      <c r="C17" s="104">
        <v>15</v>
      </c>
      <c r="D17" s="63">
        <v>15</v>
      </c>
      <c r="E17" s="63" t="s">
        <v>63</v>
      </c>
      <c r="F17" s="63" t="s">
        <v>63</v>
      </c>
      <c r="G17" s="110" t="s">
        <v>63</v>
      </c>
      <c r="H17" s="64"/>
    </row>
    <row r="18" spans="2:8" x14ac:dyDescent="0.15">
      <c r="B18" s="228" t="s">
        <v>206</v>
      </c>
      <c r="C18" s="117">
        <v>16</v>
      </c>
      <c r="D18" s="60">
        <v>16</v>
      </c>
      <c r="E18" s="60" t="s">
        <v>36</v>
      </c>
      <c r="F18" s="60" t="s">
        <v>36</v>
      </c>
      <c r="G18" s="109" t="s">
        <v>36</v>
      </c>
      <c r="H18" s="69"/>
    </row>
    <row r="19" spans="2:8" x14ac:dyDescent="0.15">
      <c r="B19" s="226"/>
      <c r="C19" s="115">
        <v>17</v>
      </c>
      <c r="D19" s="61">
        <v>17</v>
      </c>
      <c r="E19" s="61" t="s">
        <v>51</v>
      </c>
      <c r="F19" s="61" t="s">
        <v>51</v>
      </c>
      <c r="G19" s="107" t="s">
        <v>51</v>
      </c>
      <c r="H19" s="62"/>
    </row>
    <row r="20" spans="2:8" x14ac:dyDescent="0.15">
      <c r="B20" s="226"/>
      <c r="C20" s="115">
        <v>18</v>
      </c>
      <c r="D20" s="61">
        <v>18</v>
      </c>
      <c r="E20" s="61" t="s">
        <v>58</v>
      </c>
      <c r="F20" s="61" t="s">
        <v>58</v>
      </c>
      <c r="G20" s="107" t="s">
        <v>58</v>
      </c>
      <c r="H20" s="62"/>
    </row>
    <row r="21" spans="2:8" ht="20.25" thickBot="1" x14ac:dyDescent="0.2">
      <c r="B21" s="227"/>
      <c r="C21" s="104">
        <v>19</v>
      </c>
      <c r="D21" s="63">
        <v>19</v>
      </c>
      <c r="E21" s="63" t="s">
        <v>62</v>
      </c>
      <c r="F21" s="63" t="s">
        <v>62</v>
      </c>
      <c r="G21" s="110" t="s">
        <v>62</v>
      </c>
      <c r="H21" s="64"/>
    </row>
    <row r="22" spans="2:8" x14ac:dyDescent="0.15">
      <c r="B22" s="229" t="s">
        <v>207</v>
      </c>
      <c r="C22" s="117">
        <v>20</v>
      </c>
      <c r="D22" s="60">
        <v>20</v>
      </c>
      <c r="E22" s="102" t="s">
        <v>61</v>
      </c>
      <c r="F22" s="102" t="s">
        <v>61</v>
      </c>
      <c r="G22" s="111" t="s">
        <v>61</v>
      </c>
      <c r="H22" s="103"/>
    </row>
    <row r="23" spans="2:8" x14ac:dyDescent="0.15">
      <c r="B23" s="230"/>
      <c r="C23" s="115">
        <v>21</v>
      </c>
      <c r="D23" s="61">
        <v>40</v>
      </c>
      <c r="E23" s="115" t="s">
        <v>56</v>
      </c>
      <c r="F23" s="61" t="s">
        <v>56</v>
      </c>
      <c r="G23" s="107" t="s">
        <v>56</v>
      </c>
      <c r="H23" s="62"/>
    </row>
    <row r="24" spans="2:8" x14ac:dyDescent="0.15">
      <c r="B24" s="230"/>
      <c r="C24" s="115">
        <v>22</v>
      </c>
      <c r="D24" s="61">
        <v>41</v>
      </c>
      <c r="E24" s="115" t="s">
        <v>42</v>
      </c>
      <c r="F24" s="61" t="s">
        <v>42</v>
      </c>
      <c r="G24" s="107" t="s">
        <v>42</v>
      </c>
      <c r="H24" s="62"/>
    </row>
    <row r="25" spans="2:8" x14ac:dyDescent="0.15">
      <c r="B25" s="230"/>
      <c r="C25" s="115">
        <v>23</v>
      </c>
      <c r="D25" s="61">
        <v>42</v>
      </c>
      <c r="E25" s="115" t="s">
        <v>47</v>
      </c>
      <c r="F25" s="61" t="s">
        <v>47</v>
      </c>
      <c r="G25" s="107" t="s">
        <v>47</v>
      </c>
      <c r="H25" s="62"/>
    </row>
    <row r="26" spans="2:8" ht="20.25" thickBot="1" x14ac:dyDescent="0.2">
      <c r="B26" s="231"/>
      <c r="C26" s="114">
        <v>24</v>
      </c>
      <c r="D26" s="67">
        <v>39</v>
      </c>
      <c r="E26" s="114" t="s">
        <v>57</v>
      </c>
      <c r="F26" s="67" t="s">
        <v>57</v>
      </c>
      <c r="G26" s="106" t="s">
        <v>57</v>
      </c>
      <c r="H26" s="68"/>
    </row>
    <row r="27" spans="2:8" x14ac:dyDescent="0.15">
      <c r="B27" s="228" t="s">
        <v>208</v>
      </c>
      <c r="C27" s="117">
        <v>25</v>
      </c>
      <c r="D27" s="60">
        <v>21</v>
      </c>
      <c r="E27" s="60" t="s">
        <v>31</v>
      </c>
      <c r="F27" s="60" t="s">
        <v>31</v>
      </c>
      <c r="G27" s="109" t="s">
        <v>31</v>
      </c>
      <c r="H27" s="69"/>
    </row>
    <row r="28" spans="2:8" x14ac:dyDescent="0.15">
      <c r="B28" s="226"/>
      <c r="C28" s="115">
        <v>26</v>
      </c>
      <c r="D28" s="61">
        <v>22</v>
      </c>
      <c r="E28" s="61" t="s">
        <v>38</v>
      </c>
      <c r="F28" s="61" t="s">
        <v>38</v>
      </c>
      <c r="G28" s="107" t="s">
        <v>38</v>
      </c>
      <c r="H28" s="62"/>
    </row>
    <row r="29" spans="2:8" x14ac:dyDescent="0.15">
      <c r="B29" s="226"/>
      <c r="C29" s="115">
        <v>27</v>
      </c>
      <c r="D29" s="61">
        <v>23</v>
      </c>
      <c r="E29" s="61" t="s">
        <v>44</v>
      </c>
      <c r="F29" s="61" t="s">
        <v>44</v>
      </c>
      <c r="G29" s="107" t="s">
        <v>44</v>
      </c>
      <c r="H29" s="62"/>
    </row>
    <row r="30" spans="2:8" x14ac:dyDescent="0.15">
      <c r="B30" s="226"/>
      <c r="C30" s="115">
        <v>28</v>
      </c>
      <c r="D30" s="61">
        <v>24</v>
      </c>
      <c r="E30" s="61" t="s">
        <v>52</v>
      </c>
      <c r="F30" s="61" t="s">
        <v>52</v>
      </c>
      <c r="G30" s="107" t="s">
        <v>52</v>
      </c>
      <c r="H30" s="62"/>
    </row>
    <row r="31" spans="2:8" x14ac:dyDescent="0.15">
      <c r="B31" s="226"/>
      <c r="C31" s="115">
        <v>29</v>
      </c>
      <c r="D31" s="61">
        <v>25</v>
      </c>
      <c r="E31" s="115" t="s">
        <v>314</v>
      </c>
      <c r="F31" s="61" t="s">
        <v>294</v>
      </c>
      <c r="G31" s="107" t="s">
        <v>43</v>
      </c>
      <c r="H31" s="62"/>
    </row>
    <row r="32" spans="2:8" x14ac:dyDescent="0.15">
      <c r="B32" s="226"/>
      <c r="C32" s="115">
        <v>30</v>
      </c>
      <c r="D32" s="61">
        <v>26</v>
      </c>
      <c r="E32" s="61" t="s">
        <v>59</v>
      </c>
      <c r="F32" s="61" t="s">
        <v>59</v>
      </c>
      <c r="G32" s="107" t="s">
        <v>59</v>
      </c>
      <c r="H32" s="62"/>
    </row>
    <row r="33" spans="2:8" x14ac:dyDescent="0.15">
      <c r="B33" s="226"/>
      <c r="C33" s="115">
        <v>31</v>
      </c>
      <c r="D33" s="61">
        <v>27</v>
      </c>
      <c r="E33" s="61" t="s">
        <v>53</v>
      </c>
      <c r="F33" s="61" t="s">
        <v>53</v>
      </c>
      <c r="G33" s="107" t="s">
        <v>53</v>
      </c>
      <c r="H33" s="62"/>
    </row>
    <row r="34" spans="2:8" ht="20.25" thickBot="1" x14ac:dyDescent="0.2">
      <c r="B34" s="227"/>
      <c r="C34" s="104">
        <v>32</v>
      </c>
      <c r="D34" s="63">
        <v>28</v>
      </c>
      <c r="E34" s="63" t="s">
        <v>55</v>
      </c>
      <c r="F34" s="63" t="s">
        <v>55</v>
      </c>
      <c r="G34" s="110" t="s">
        <v>55</v>
      </c>
      <c r="H34" s="64"/>
    </row>
    <row r="35" spans="2:8" x14ac:dyDescent="0.15">
      <c r="B35" s="228" t="s">
        <v>209</v>
      </c>
      <c r="C35" s="117">
        <v>33</v>
      </c>
      <c r="D35" s="60">
        <v>29</v>
      </c>
      <c r="E35" s="60" t="s">
        <v>26</v>
      </c>
      <c r="F35" s="60" t="s">
        <v>26</v>
      </c>
      <c r="G35" s="109" t="s">
        <v>26</v>
      </c>
      <c r="H35" s="69"/>
    </row>
    <row r="36" spans="2:8" x14ac:dyDescent="0.15">
      <c r="B36" s="226"/>
      <c r="C36" s="115">
        <v>34</v>
      </c>
      <c r="D36" s="61">
        <v>30</v>
      </c>
      <c r="E36" s="61" t="s">
        <v>32</v>
      </c>
      <c r="F36" s="61" t="s">
        <v>32</v>
      </c>
      <c r="G36" s="107" t="s">
        <v>32</v>
      </c>
      <c r="H36" s="62"/>
    </row>
    <row r="37" spans="2:8" x14ac:dyDescent="0.15">
      <c r="B37" s="226"/>
      <c r="C37" s="115">
        <v>35</v>
      </c>
      <c r="D37" s="61">
        <v>31</v>
      </c>
      <c r="E37" s="61" t="s">
        <v>27</v>
      </c>
      <c r="F37" s="61" t="s">
        <v>27</v>
      </c>
      <c r="G37" s="107" t="s">
        <v>27</v>
      </c>
      <c r="H37" s="62"/>
    </row>
    <row r="38" spans="2:8" x14ac:dyDescent="0.15">
      <c r="B38" s="226"/>
      <c r="C38" s="115">
        <v>36</v>
      </c>
      <c r="D38" s="61">
        <v>32</v>
      </c>
      <c r="E38" s="61" t="s">
        <v>17</v>
      </c>
      <c r="F38" s="61" t="s">
        <v>17</v>
      </c>
      <c r="G38" s="107" t="s">
        <v>17</v>
      </c>
      <c r="H38" s="62"/>
    </row>
    <row r="39" spans="2:8" ht="20.25" thickBot="1" x14ac:dyDescent="0.2">
      <c r="B39" s="227"/>
      <c r="C39" s="104">
        <v>37</v>
      </c>
      <c r="D39" s="63">
        <v>33</v>
      </c>
      <c r="E39" s="63" t="s">
        <v>21</v>
      </c>
      <c r="F39" s="63" t="s">
        <v>21</v>
      </c>
      <c r="G39" s="110" t="s">
        <v>21</v>
      </c>
      <c r="H39" s="64"/>
    </row>
    <row r="40" spans="2:8" x14ac:dyDescent="0.15">
      <c r="B40" s="228" t="s">
        <v>210</v>
      </c>
      <c r="C40" s="117">
        <v>38</v>
      </c>
      <c r="D40" s="60">
        <v>34</v>
      </c>
      <c r="E40" s="60" t="s">
        <v>20</v>
      </c>
      <c r="F40" s="60" t="s">
        <v>20</v>
      </c>
      <c r="G40" s="109" t="s">
        <v>20</v>
      </c>
      <c r="H40" s="69"/>
    </row>
    <row r="41" spans="2:8" x14ac:dyDescent="0.15">
      <c r="B41" s="226"/>
      <c r="C41" s="115">
        <v>39</v>
      </c>
      <c r="D41" s="61">
        <v>35</v>
      </c>
      <c r="E41" s="61" t="s">
        <v>46</v>
      </c>
      <c r="F41" s="61" t="s">
        <v>46</v>
      </c>
      <c r="G41" s="107" t="s">
        <v>46</v>
      </c>
      <c r="H41" s="62"/>
    </row>
    <row r="42" spans="2:8" x14ac:dyDescent="0.15">
      <c r="B42" s="226"/>
      <c r="C42" s="115">
        <v>40</v>
      </c>
      <c r="D42" s="61">
        <v>36</v>
      </c>
      <c r="E42" s="61" t="s">
        <v>24</v>
      </c>
      <c r="F42" s="61" t="s">
        <v>24</v>
      </c>
      <c r="G42" s="107" t="s">
        <v>24</v>
      </c>
      <c r="H42" s="62"/>
    </row>
    <row r="43" spans="2:8" x14ac:dyDescent="0.15">
      <c r="B43" s="226"/>
      <c r="C43" s="115">
        <v>41</v>
      </c>
      <c r="D43" s="61">
        <v>37</v>
      </c>
      <c r="E43" s="61" t="s">
        <v>25</v>
      </c>
      <c r="F43" s="61" t="s">
        <v>25</v>
      </c>
      <c r="G43" s="107" t="s">
        <v>25</v>
      </c>
      <c r="H43" s="62"/>
    </row>
    <row r="44" spans="2:8" ht="20.25" thickBot="1" x14ac:dyDescent="0.2">
      <c r="B44" s="227"/>
      <c r="C44" s="104">
        <v>42</v>
      </c>
      <c r="D44" s="63">
        <v>38</v>
      </c>
      <c r="E44" s="63" t="s">
        <v>39</v>
      </c>
      <c r="F44" s="63" t="s">
        <v>39</v>
      </c>
      <c r="G44" s="110" t="s">
        <v>39</v>
      </c>
      <c r="H44" s="64"/>
    </row>
    <row r="45" spans="2:8" x14ac:dyDescent="0.15">
      <c r="B45" s="225" t="s">
        <v>315</v>
      </c>
      <c r="C45" s="114">
        <v>43</v>
      </c>
      <c r="D45" s="67">
        <v>43</v>
      </c>
      <c r="E45" s="67" t="s">
        <v>60</v>
      </c>
      <c r="F45" s="67" t="s">
        <v>60</v>
      </c>
      <c r="G45" s="106" t="s">
        <v>60</v>
      </c>
      <c r="H45" s="68"/>
    </row>
    <row r="46" spans="2:8" x14ac:dyDescent="0.15">
      <c r="B46" s="226"/>
      <c r="C46" s="115">
        <v>44</v>
      </c>
      <c r="D46" s="61">
        <v>44</v>
      </c>
      <c r="E46" s="61" t="s">
        <v>45</v>
      </c>
      <c r="F46" s="61" t="s">
        <v>45</v>
      </c>
      <c r="G46" s="107" t="s">
        <v>45</v>
      </c>
      <c r="H46" s="62"/>
    </row>
    <row r="47" spans="2:8" ht="20.25" thickBot="1" x14ac:dyDescent="0.2">
      <c r="B47" s="226"/>
      <c r="C47" s="116">
        <v>45</v>
      </c>
      <c r="D47" s="65">
        <v>45</v>
      </c>
      <c r="E47" s="65" t="s">
        <v>37</v>
      </c>
      <c r="F47" s="61" t="s">
        <v>37</v>
      </c>
      <c r="G47" s="107" t="s">
        <v>37</v>
      </c>
      <c r="H47" s="62"/>
    </row>
    <row r="48" spans="2:8" ht="20.25" thickTop="1" x14ac:dyDescent="0.15">
      <c r="B48" s="226"/>
      <c r="C48" s="118">
        <v>46</v>
      </c>
      <c r="D48" s="119">
        <v>46</v>
      </c>
      <c r="E48" s="119" t="s">
        <v>48</v>
      </c>
      <c r="F48" s="61" t="s">
        <v>48</v>
      </c>
      <c r="G48" s="107" t="s">
        <v>48</v>
      </c>
      <c r="H48" s="62"/>
    </row>
    <row r="49" spans="2:8" x14ac:dyDescent="0.15">
      <c r="B49" s="226"/>
      <c r="C49" s="115">
        <v>47</v>
      </c>
      <c r="D49" s="61">
        <v>47</v>
      </c>
      <c r="E49" s="61" t="s">
        <v>41</v>
      </c>
      <c r="F49" s="61" t="s">
        <v>41</v>
      </c>
      <c r="G49" s="107" t="s">
        <v>41</v>
      </c>
      <c r="H49" s="62"/>
    </row>
    <row r="50" spans="2:8" x14ac:dyDescent="0.15">
      <c r="B50" s="226"/>
      <c r="C50" s="115">
        <v>48</v>
      </c>
      <c r="D50" s="61">
        <v>48</v>
      </c>
      <c r="E50" s="61" t="s">
        <v>34</v>
      </c>
      <c r="F50" s="61" t="s">
        <v>34</v>
      </c>
      <c r="G50" s="107" t="s">
        <v>34</v>
      </c>
      <c r="H50" s="62"/>
    </row>
    <row r="51" spans="2:8" ht="20.25" thickBot="1" x14ac:dyDescent="0.2">
      <c r="B51" s="226"/>
      <c r="C51" s="120">
        <v>49</v>
      </c>
      <c r="D51" s="121">
        <v>49</v>
      </c>
      <c r="E51" s="121" t="s">
        <v>22</v>
      </c>
      <c r="F51" s="61" t="s">
        <v>22</v>
      </c>
      <c r="G51" s="107" t="s">
        <v>22</v>
      </c>
      <c r="H51" s="62"/>
    </row>
    <row r="52" spans="2:8" ht="20.25" thickTop="1" x14ac:dyDescent="0.15">
      <c r="B52" s="226"/>
      <c r="C52" s="114">
        <v>50</v>
      </c>
      <c r="D52" s="67">
        <v>50</v>
      </c>
      <c r="E52" s="67" t="s">
        <v>49</v>
      </c>
      <c r="F52" s="61" t="s">
        <v>49</v>
      </c>
      <c r="G52" s="107" t="s">
        <v>49</v>
      </c>
      <c r="H52" s="62"/>
    </row>
    <row r="53" spans="2:8" x14ac:dyDescent="0.15">
      <c r="B53" s="226"/>
      <c r="C53" s="115">
        <v>51</v>
      </c>
      <c r="D53" s="61">
        <v>51</v>
      </c>
      <c r="E53" s="61" t="s">
        <v>54</v>
      </c>
      <c r="F53" s="61" t="s">
        <v>54</v>
      </c>
      <c r="G53" s="107" t="s">
        <v>54</v>
      </c>
      <c r="H53" s="62"/>
    </row>
    <row r="54" spans="2:8" x14ac:dyDescent="0.15">
      <c r="B54" s="227"/>
      <c r="C54" s="104">
        <v>52</v>
      </c>
      <c r="D54" s="63">
        <v>52</v>
      </c>
      <c r="E54" s="63" t="s">
        <v>35</v>
      </c>
      <c r="F54" s="63" t="s">
        <v>35</v>
      </c>
      <c r="G54" s="110" t="s">
        <v>35</v>
      </c>
      <c r="H54" s="64"/>
    </row>
  </sheetData>
  <mergeCells count="9">
    <mergeCell ref="B12:B17"/>
    <mergeCell ref="B7:B11"/>
    <mergeCell ref="B3:B6"/>
    <mergeCell ref="B45:B54"/>
    <mergeCell ref="B40:B44"/>
    <mergeCell ref="B35:B39"/>
    <mergeCell ref="B27:B34"/>
    <mergeCell ref="B18:B21"/>
    <mergeCell ref="B22:B26"/>
  </mergeCells>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9"/>
  <sheetViews>
    <sheetView view="pageBreakPreview" zoomScale="75" zoomScaleNormal="100" zoomScaleSheetLayoutView="75" workbookViewId="0">
      <selection activeCell="M206" sqref="M206"/>
    </sheetView>
  </sheetViews>
  <sheetFormatPr defaultColWidth="9" defaultRowHeight="20.100000000000001" customHeight="1" x14ac:dyDescent="0.15"/>
  <cols>
    <col min="1" max="2" width="2.625" style="21" customWidth="1"/>
    <col min="3" max="9" width="9" style="21" customWidth="1"/>
    <col min="10" max="11" width="2.625" style="21" customWidth="1"/>
    <col min="12" max="12" width="4.75" style="21" bestFit="1" customWidth="1"/>
    <col min="13" max="13" width="64.625" style="57" customWidth="1"/>
    <col min="14" max="14" width="30.875" style="21" bestFit="1" customWidth="1"/>
    <col min="15" max="17" width="12.75" style="82" customWidth="1"/>
    <col min="18" max="18" width="12.75" style="21" customWidth="1"/>
    <col min="19" max="19" width="4.75" style="21" customWidth="1"/>
    <col min="20" max="20" width="3.875" style="21" customWidth="1"/>
    <col min="21" max="21" width="11.5" style="21" customWidth="1"/>
    <col min="22" max="22" width="8.75" style="21" customWidth="1"/>
    <col min="23" max="26" width="9" style="21"/>
    <col min="27" max="27" width="28.125" style="21" customWidth="1"/>
    <col min="28" max="16384" width="9" style="21"/>
  </cols>
  <sheetData>
    <row r="1" spans="1:18" ht="20.100000000000001" customHeight="1" x14ac:dyDescent="0.15">
      <c r="A1" s="38"/>
      <c r="B1" s="38"/>
      <c r="C1" s="38"/>
      <c r="D1" s="38"/>
      <c r="E1" s="38"/>
      <c r="F1" s="38"/>
      <c r="G1" s="38"/>
      <c r="H1" s="38"/>
      <c r="I1" s="38"/>
      <c r="J1" s="38"/>
      <c r="K1" s="38"/>
      <c r="N1" s="75"/>
    </row>
    <row r="2" spans="1:18" ht="20.100000000000001" customHeight="1" x14ac:dyDescent="0.15">
      <c r="A2" s="38"/>
      <c r="B2" s="38"/>
      <c r="C2" s="38"/>
      <c r="D2" s="38"/>
      <c r="E2" s="38"/>
      <c r="F2" s="38"/>
      <c r="G2" s="38"/>
      <c r="H2" s="38"/>
      <c r="I2" s="38"/>
      <c r="J2" s="38"/>
      <c r="K2" s="38"/>
      <c r="L2" s="86" t="s">
        <v>357</v>
      </c>
    </row>
    <row r="3" spans="1:18" ht="20.100000000000001" customHeight="1" x14ac:dyDescent="0.15">
      <c r="A3" s="38"/>
      <c r="B3" s="38"/>
      <c r="C3" s="38"/>
      <c r="D3" s="38"/>
      <c r="E3" s="38"/>
      <c r="F3" s="38"/>
      <c r="G3" s="38"/>
      <c r="H3" s="38"/>
      <c r="I3" s="38"/>
      <c r="J3" s="38"/>
      <c r="K3" s="38"/>
      <c r="L3" s="245" t="s">
        <v>223</v>
      </c>
      <c r="M3" s="246"/>
      <c r="N3" s="249" t="s">
        <v>247</v>
      </c>
      <c r="O3" s="39" t="s">
        <v>224</v>
      </c>
      <c r="P3" s="40"/>
      <c r="Q3" s="39" t="s">
        <v>225</v>
      </c>
      <c r="R3" s="40"/>
    </row>
    <row r="4" spans="1:18" ht="20.100000000000001" customHeight="1" x14ac:dyDescent="0.15">
      <c r="A4" s="38"/>
      <c r="B4" s="38"/>
      <c r="C4" s="38"/>
      <c r="D4" s="38"/>
      <c r="E4" s="38"/>
      <c r="F4" s="38"/>
      <c r="G4" s="38"/>
      <c r="H4" s="38"/>
      <c r="I4" s="38"/>
      <c r="J4" s="38"/>
      <c r="K4" s="38"/>
      <c r="L4" s="247"/>
      <c r="M4" s="248"/>
      <c r="N4" s="250"/>
      <c r="O4" s="54" t="s">
        <v>435</v>
      </c>
      <c r="P4" s="54" t="s">
        <v>437</v>
      </c>
      <c r="Q4" s="54" t="s">
        <v>436</v>
      </c>
      <c r="R4" s="54" t="s">
        <v>438</v>
      </c>
    </row>
    <row r="5" spans="1:18" ht="20.100000000000001" customHeight="1" x14ac:dyDescent="0.15">
      <c r="A5" s="38"/>
      <c r="B5" s="38"/>
      <c r="C5" s="38"/>
      <c r="D5" s="38"/>
      <c r="E5" s="38"/>
      <c r="F5" s="38"/>
      <c r="G5" s="38"/>
      <c r="H5" s="38"/>
      <c r="I5" s="38"/>
      <c r="J5" s="38"/>
      <c r="K5" s="38"/>
      <c r="L5" s="56">
        <v>1</v>
      </c>
      <c r="M5" s="58" t="s">
        <v>287</v>
      </c>
      <c r="N5" s="41" t="s">
        <v>254</v>
      </c>
      <c r="O5" s="42">
        <v>0.405092592592593</v>
      </c>
      <c r="P5" s="42">
        <v>0.54609929078014185</v>
      </c>
      <c r="Q5" s="42">
        <v>0.89495450785773401</v>
      </c>
      <c r="R5" s="42">
        <v>0.69426152398871122</v>
      </c>
    </row>
    <row r="6" spans="1:18" ht="20.100000000000001" customHeight="1" x14ac:dyDescent="0.15">
      <c r="A6" s="38"/>
      <c r="B6" s="38"/>
      <c r="C6" s="38"/>
      <c r="D6" s="38"/>
      <c r="E6" s="38"/>
      <c r="F6" s="38"/>
      <c r="G6" s="38"/>
      <c r="H6" s="38"/>
      <c r="I6" s="38"/>
      <c r="J6" s="38"/>
      <c r="K6" s="38"/>
      <c r="L6" s="56">
        <v>2</v>
      </c>
      <c r="M6" s="58" t="s">
        <v>286</v>
      </c>
      <c r="N6" s="41" t="s">
        <v>255</v>
      </c>
      <c r="O6" s="42">
        <v>0.405092592592593</v>
      </c>
      <c r="P6" s="42">
        <v>0.51200000000000001</v>
      </c>
      <c r="Q6" s="42">
        <v>0.89495450785773401</v>
      </c>
      <c r="R6" s="42">
        <v>0.61473087818696881</v>
      </c>
    </row>
    <row r="7" spans="1:18" ht="20.100000000000001" customHeight="1" x14ac:dyDescent="0.15">
      <c r="A7" s="38"/>
      <c r="B7" s="38"/>
      <c r="C7" s="38"/>
      <c r="D7" s="38"/>
      <c r="E7" s="38"/>
      <c r="F7" s="38"/>
      <c r="G7" s="38"/>
      <c r="H7" s="38"/>
      <c r="I7" s="38"/>
      <c r="J7" s="38"/>
      <c r="K7" s="38"/>
      <c r="L7" s="56">
        <v>3</v>
      </c>
      <c r="M7" s="58" t="s">
        <v>30</v>
      </c>
      <c r="N7" s="41" t="s">
        <v>256</v>
      </c>
      <c r="O7" s="42">
        <v>0.77595628415300544</v>
      </c>
      <c r="P7" s="42">
        <v>0.70462633451957291</v>
      </c>
      <c r="Q7" s="42">
        <v>0.18608549874266556</v>
      </c>
      <c r="R7" s="42">
        <v>0.16508538899430741</v>
      </c>
    </row>
    <row r="8" spans="1:18" ht="20.100000000000001" customHeight="1" x14ac:dyDescent="0.15">
      <c r="A8" s="38"/>
      <c r="B8" s="38"/>
      <c r="C8" s="38"/>
      <c r="D8" s="38"/>
      <c r="E8" s="38"/>
      <c r="F8" s="38"/>
      <c r="G8" s="38"/>
      <c r="H8" s="38"/>
      <c r="I8" s="38"/>
      <c r="J8" s="38"/>
      <c r="K8" s="38"/>
      <c r="L8" s="56">
        <v>4</v>
      </c>
      <c r="M8" s="58" t="s">
        <v>18</v>
      </c>
      <c r="N8" s="41" t="s">
        <v>165</v>
      </c>
      <c r="O8" s="42">
        <v>0.5719874804381847</v>
      </c>
      <c r="P8" s="42">
        <v>0.33570159857904086</v>
      </c>
      <c r="Q8" s="42">
        <v>0.34203875315922494</v>
      </c>
      <c r="R8" s="42">
        <v>0.79662605435801315</v>
      </c>
    </row>
    <row r="9" spans="1:18" ht="20.100000000000001" customHeight="1" x14ac:dyDescent="0.15">
      <c r="A9" s="38"/>
      <c r="B9" s="38"/>
      <c r="C9" s="38"/>
      <c r="D9" s="38"/>
      <c r="E9" s="38"/>
      <c r="F9" s="38"/>
      <c r="G9" s="38"/>
      <c r="H9" s="38"/>
      <c r="I9" s="38"/>
      <c r="J9" s="38"/>
      <c r="K9" s="38"/>
      <c r="L9" s="79"/>
      <c r="M9" s="59"/>
      <c r="N9" s="38"/>
      <c r="O9" s="38"/>
      <c r="P9" s="38"/>
      <c r="Q9" s="38"/>
      <c r="R9" s="38"/>
    </row>
    <row r="10" spans="1:18" ht="20.100000000000001" customHeight="1" x14ac:dyDescent="0.15">
      <c r="A10" s="38"/>
      <c r="B10" s="38"/>
      <c r="C10" s="38"/>
      <c r="D10" s="38"/>
      <c r="E10" s="38"/>
      <c r="F10" s="38"/>
      <c r="G10" s="38"/>
      <c r="H10" s="38"/>
      <c r="I10" s="38"/>
      <c r="J10" s="38"/>
      <c r="K10" s="38"/>
      <c r="L10" s="38"/>
      <c r="M10" s="59"/>
      <c r="N10" s="38"/>
      <c r="O10" s="38"/>
      <c r="P10" s="38"/>
      <c r="Q10" s="38"/>
      <c r="R10" s="38"/>
    </row>
    <row r="11" spans="1:18" ht="20.100000000000001" customHeight="1" x14ac:dyDescent="0.15">
      <c r="A11" s="38"/>
      <c r="B11" s="38"/>
      <c r="C11" s="38"/>
      <c r="D11" s="38"/>
      <c r="E11" s="38"/>
      <c r="F11" s="38"/>
      <c r="G11" s="38"/>
      <c r="H11" s="38"/>
      <c r="I11" s="38"/>
      <c r="J11" s="38"/>
      <c r="K11" s="38"/>
      <c r="L11" s="38"/>
      <c r="M11" s="59"/>
      <c r="N11" s="38"/>
      <c r="O11" s="38"/>
      <c r="P11" s="38"/>
      <c r="Q11" s="38"/>
      <c r="R11" s="38"/>
    </row>
    <row r="12" spans="1:18" ht="20.100000000000001" customHeight="1" x14ac:dyDescent="0.15">
      <c r="A12" s="38"/>
      <c r="B12" s="38"/>
      <c r="C12" s="38"/>
      <c r="D12" s="38"/>
      <c r="E12" s="38"/>
      <c r="F12" s="38"/>
      <c r="G12" s="38"/>
      <c r="H12" s="38"/>
      <c r="I12" s="38"/>
      <c r="J12" s="38"/>
      <c r="K12" s="38"/>
      <c r="L12" s="38"/>
      <c r="M12" s="59"/>
      <c r="N12" s="38"/>
      <c r="O12" s="38"/>
      <c r="P12" s="38"/>
      <c r="Q12" s="38"/>
      <c r="R12" s="38"/>
    </row>
    <row r="13" spans="1:18" ht="20.100000000000001" customHeight="1" x14ac:dyDescent="0.15">
      <c r="A13" s="38"/>
      <c r="B13" s="38"/>
      <c r="C13" s="38"/>
      <c r="D13" s="38"/>
      <c r="E13" s="38"/>
      <c r="F13" s="38"/>
      <c r="G13" s="38"/>
      <c r="H13" s="38"/>
      <c r="I13" s="38"/>
      <c r="J13" s="38"/>
      <c r="K13" s="38"/>
      <c r="L13" s="38"/>
      <c r="M13" s="59"/>
      <c r="N13" s="38"/>
      <c r="O13" s="38"/>
      <c r="P13" s="38"/>
      <c r="Q13" s="38"/>
      <c r="R13" s="38"/>
    </row>
    <row r="14" spans="1:18" ht="20.100000000000001" customHeight="1" x14ac:dyDescent="0.15">
      <c r="A14" s="38"/>
      <c r="B14" s="38"/>
      <c r="C14" s="38"/>
      <c r="D14" s="38"/>
      <c r="E14" s="38"/>
      <c r="F14" s="38"/>
      <c r="G14" s="38"/>
      <c r="H14" s="38"/>
      <c r="I14" s="38"/>
      <c r="J14" s="38"/>
      <c r="K14" s="38"/>
      <c r="L14" s="38"/>
      <c r="M14" s="59"/>
      <c r="N14" s="38"/>
      <c r="O14" s="38"/>
      <c r="P14" s="38"/>
      <c r="Q14" s="38"/>
      <c r="R14" s="38"/>
    </row>
    <row r="15" spans="1:18" ht="20.100000000000001" customHeight="1" x14ac:dyDescent="0.15">
      <c r="A15" s="38"/>
      <c r="B15" s="38"/>
      <c r="C15" s="38"/>
      <c r="D15" s="38"/>
      <c r="E15" s="38"/>
      <c r="F15" s="38"/>
      <c r="G15" s="38"/>
      <c r="H15" s="38"/>
      <c r="I15" s="38"/>
      <c r="J15" s="38"/>
      <c r="K15" s="38"/>
      <c r="L15" s="38"/>
      <c r="M15" s="59"/>
      <c r="O15" s="38"/>
      <c r="P15" s="38"/>
      <c r="Q15" s="38"/>
      <c r="R15" s="38"/>
    </row>
    <row r="16" spans="1:18" ht="20.100000000000001" customHeight="1" x14ac:dyDescent="0.15">
      <c r="A16" s="38"/>
      <c r="B16" s="38"/>
      <c r="C16" s="38"/>
      <c r="D16" s="38"/>
      <c r="E16" s="38"/>
      <c r="F16" s="38"/>
      <c r="G16" s="38"/>
      <c r="H16" s="38"/>
      <c r="I16" s="38"/>
      <c r="J16" s="38"/>
      <c r="K16" s="38"/>
      <c r="L16" s="38"/>
      <c r="M16" s="59"/>
      <c r="O16" s="38"/>
      <c r="P16" s="38"/>
      <c r="Q16" s="38"/>
      <c r="R16" s="38"/>
    </row>
    <row r="17" spans="1:18" ht="20.100000000000001" customHeight="1" x14ac:dyDescent="0.15">
      <c r="A17" s="38"/>
      <c r="B17" s="38"/>
      <c r="C17" s="38"/>
      <c r="D17" s="38"/>
      <c r="E17" s="38"/>
      <c r="F17" s="38"/>
      <c r="G17" s="38"/>
      <c r="H17" s="38"/>
      <c r="I17" s="38"/>
      <c r="J17" s="38"/>
      <c r="K17" s="38"/>
      <c r="L17" s="38"/>
      <c r="M17" s="59"/>
      <c r="O17" s="38"/>
      <c r="P17" s="38"/>
      <c r="Q17" s="38"/>
      <c r="R17" s="38"/>
    </row>
    <row r="18" spans="1:18" ht="20.100000000000001" customHeight="1" x14ac:dyDescent="0.15">
      <c r="A18" s="38"/>
      <c r="B18" s="38"/>
      <c r="C18" s="38"/>
      <c r="D18" s="38"/>
      <c r="E18" s="38"/>
      <c r="F18" s="38"/>
      <c r="G18" s="38"/>
      <c r="H18" s="38"/>
      <c r="I18" s="38"/>
      <c r="J18" s="38"/>
      <c r="K18" s="38"/>
      <c r="L18" s="38"/>
      <c r="M18" s="59"/>
      <c r="O18" s="38"/>
      <c r="P18" s="38"/>
      <c r="Q18" s="38"/>
      <c r="R18" s="38"/>
    </row>
    <row r="19" spans="1:18" ht="20.100000000000001" customHeight="1" x14ac:dyDescent="0.15">
      <c r="A19" s="38"/>
      <c r="B19" s="38"/>
      <c r="C19" s="38"/>
      <c r="D19" s="38"/>
      <c r="E19" s="38"/>
      <c r="F19" s="38"/>
      <c r="G19" s="38"/>
      <c r="H19" s="38"/>
      <c r="I19" s="38"/>
      <c r="J19" s="38"/>
      <c r="K19" s="38"/>
      <c r="L19" s="38"/>
      <c r="M19" s="59"/>
      <c r="O19" s="38"/>
      <c r="P19" s="38"/>
      <c r="Q19" s="38"/>
      <c r="R19" s="38"/>
    </row>
    <row r="20" spans="1:18" ht="20.100000000000001" customHeight="1" x14ac:dyDescent="0.15">
      <c r="A20" s="38"/>
      <c r="B20" s="38"/>
      <c r="C20" s="38"/>
      <c r="D20" s="38"/>
      <c r="E20" s="38"/>
      <c r="F20" s="38"/>
      <c r="G20" s="38"/>
      <c r="H20" s="38"/>
      <c r="I20" s="38"/>
      <c r="J20" s="38"/>
      <c r="K20" s="38"/>
      <c r="L20" s="38"/>
      <c r="M20" s="59"/>
      <c r="O20" s="38"/>
      <c r="P20" s="38"/>
      <c r="Q20" s="38"/>
      <c r="R20" s="38"/>
    </row>
    <row r="21" spans="1:18" ht="20.100000000000001" customHeight="1" x14ac:dyDescent="0.15">
      <c r="A21" s="38"/>
      <c r="B21" s="38"/>
      <c r="C21" s="38"/>
      <c r="D21" s="38"/>
      <c r="E21" s="38"/>
      <c r="F21" s="38"/>
      <c r="G21" s="38"/>
      <c r="H21" s="38"/>
      <c r="I21" s="38"/>
      <c r="J21" s="38"/>
      <c r="K21" s="38"/>
      <c r="L21" s="38"/>
      <c r="M21" s="59"/>
      <c r="O21" s="38"/>
      <c r="P21" s="38"/>
      <c r="Q21" s="38"/>
      <c r="R21" s="38"/>
    </row>
    <row r="22" spans="1:18" ht="20.100000000000001" customHeight="1" x14ac:dyDescent="0.15">
      <c r="A22" s="38"/>
      <c r="B22" s="38"/>
      <c r="C22" s="38"/>
      <c r="D22" s="38"/>
      <c r="E22" s="38"/>
      <c r="F22" s="38"/>
      <c r="G22" s="38"/>
      <c r="H22" s="38"/>
      <c r="I22" s="38"/>
      <c r="J22" s="38"/>
      <c r="K22" s="38"/>
      <c r="L22" s="38"/>
      <c r="M22" s="59"/>
      <c r="O22" s="38"/>
      <c r="P22" s="38"/>
      <c r="Q22" s="38"/>
      <c r="R22" s="38"/>
    </row>
    <row r="23" spans="1:18" ht="20.100000000000001" customHeight="1" x14ac:dyDescent="0.15">
      <c r="A23" s="38"/>
      <c r="B23" s="38"/>
      <c r="C23" s="38"/>
      <c r="D23" s="38"/>
      <c r="E23" s="38"/>
      <c r="F23" s="38"/>
      <c r="G23" s="38"/>
      <c r="H23" s="38"/>
      <c r="I23" s="38"/>
      <c r="J23" s="38"/>
      <c r="K23" s="38"/>
      <c r="L23" s="38"/>
      <c r="M23" s="59"/>
      <c r="O23" s="38"/>
      <c r="P23" s="38"/>
      <c r="Q23" s="38"/>
      <c r="R23" s="38"/>
    </row>
    <row r="24" spans="1:18" ht="20.100000000000001" customHeight="1" x14ac:dyDescent="0.15">
      <c r="A24" s="38"/>
      <c r="B24" s="38"/>
      <c r="C24" s="38"/>
      <c r="D24" s="38"/>
      <c r="E24" s="38"/>
      <c r="F24" s="38"/>
      <c r="G24" s="38"/>
      <c r="H24" s="38"/>
      <c r="I24" s="38"/>
      <c r="J24" s="38"/>
      <c r="K24" s="38"/>
      <c r="L24" s="38"/>
      <c r="M24" s="59"/>
      <c r="O24" s="38"/>
      <c r="P24" s="38"/>
      <c r="Q24" s="38"/>
      <c r="R24" s="38"/>
    </row>
    <row r="25" spans="1:18" ht="20.100000000000001" customHeight="1" x14ac:dyDescent="0.15">
      <c r="A25" s="38"/>
      <c r="B25" s="38"/>
      <c r="C25" s="38"/>
      <c r="D25" s="38"/>
      <c r="E25" s="38"/>
      <c r="F25" s="38"/>
      <c r="G25" s="38"/>
      <c r="H25" s="38"/>
      <c r="I25" s="38"/>
      <c r="J25" s="38"/>
      <c r="K25" s="38"/>
      <c r="L25" s="38"/>
      <c r="M25" s="59"/>
      <c r="O25" s="38"/>
      <c r="P25" s="38"/>
      <c r="Q25" s="38"/>
      <c r="R25" s="38"/>
    </row>
    <row r="26" spans="1:18" ht="20.100000000000001" customHeight="1" x14ac:dyDescent="0.15">
      <c r="A26" s="38"/>
      <c r="B26" s="38"/>
      <c r="C26" s="38"/>
      <c r="D26" s="38"/>
      <c r="E26" s="38"/>
      <c r="F26" s="38"/>
      <c r="G26" s="38"/>
      <c r="H26" s="38"/>
      <c r="I26" s="38"/>
      <c r="J26" s="38"/>
      <c r="K26" s="38"/>
      <c r="L26" s="38"/>
      <c r="M26" s="59"/>
      <c r="O26" s="38"/>
      <c r="P26" s="38"/>
      <c r="Q26" s="38"/>
      <c r="R26" s="38"/>
    </row>
    <row r="27" spans="1:18" ht="20.100000000000001" customHeight="1" x14ac:dyDescent="0.15">
      <c r="O27" s="38"/>
      <c r="P27" s="38"/>
      <c r="Q27" s="38"/>
      <c r="R27" s="38"/>
    </row>
    <row r="28" spans="1:18" ht="20.100000000000001" customHeight="1" x14ac:dyDescent="0.15">
      <c r="A28" s="38"/>
      <c r="B28" s="38"/>
      <c r="C28" s="38"/>
      <c r="D28" s="38"/>
      <c r="E28" s="38"/>
      <c r="F28" s="38"/>
      <c r="G28" s="38"/>
      <c r="H28" s="38"/>
      <c r="I28" s="38"/>
      <c r="J28" s="38"/>
      <c r="K28" s="38"/>
      <c r="L28" s="85" t="s">
        <v>358</v>
      </c>
    </row>
    <row r="29" spans="1:18" ht="20.100000000000001" customHeight="1" x14ac:dyDescent="0.15">
      <c r="A29" s="38"/>
      <c r="B29" s="38"/>
      <c r="C29" s="38"/>
      <c r="D29" s="38"/>
      <c r="E29" s="38"/>
      <c r="F29" s="38"/>
      <c r="G29" s="38"/>
      <c r="H29" s="38"/>
      <c r="I29" s="38"/>
      <c r="J29" s="38"/>
      <c r="K29" s="38"/>
      <c r="L29" s="245" t="s">
        <v>223</v>
      </c>
      <c r="M29" s="246"/>
      <c r="N29" s="249" t="s">
        <v>247</v>
      </c>
      <c r="O29" s="39" t="s">
        <v>224</v>
      </c>
      <c r="P29" s="40"/>
      <c r="Q29" s="39" t="s">
        <v>225</v>
      </c>
      <c r="R29" s="40"/>
    </row>
    <row r="30" spans="1:18" ht="20.100000000000001" customHeight="1" x14ac:dyDescent="0.15">
      <c r="A30" s="38"/>
      <c r="B30" s="38"/>
      <c r="C30" s="38"/>
      <c r="D30" s="38"/>
      <c r="E30" s="38"/>
      <c r="F30" s="38"/>
      <c r="G30" s="38"/>
      <c r="H30" s="38"/>
      <c r="I30" s="38"/>
      <c r="J30" s="38"/>
      <c r="K30" s="38"/>
      <c r="L30" s="247"/>
      <c r="M30" s="248"/>
      <c r="N30" s="250"/>
      <c r="O30" s="54" t="s">
        <v>435</v>
      </c>
      <c r="P30" s="54" t="s">
        <v>437</v>
      </c>
      <c r="Q30" s="54" t="s">
        <v>436</v>
      </c>
      <c r="R30" s="54" t="s">
        <v>438</v>
      </c>
    </row>
    <row r="31" spans="1:18" ht="20.100000000000001" customHeight="1" x14ac:dyDescent="0.15">
      <c r="A31" s="38"/>
      <c r="B31" s="38"/>
      <c r="C31" s="38"/>
      <c r="D31" s="38"/>
      <c r="E31" s="38"/>
      <c r="F31" s="38"/>
      <c r="G31" s="38"/>
      <c r="H31" s="38"/>
      <c r="I31" s="38"/>
      <c r="J31" s="38"/>
      <c r="K31" s="38"/>
      <c r="L31" s="56">
        <v>5</v>
      </c>
      <c r="M31" s="58" t="s">
        <v>15</v>
      </c>
      <c r="N31" s="55" t="s">
        <v>263</v>
      </c>
      <c r="O31" s="42">
        <v>0.51</v>
      </c>
      <c r="P31" s="42">
        <v>0.66471734892787504</v>
      </c>
      <c r="Q31" s="42">
        <v>0.39</v>
      </c>
      <c r="R31" s="42">
        <v>0.44820717131474103</v>
      </c>
    </row>
    <row r="32" spans="1:18" ht="20.100000000000001" customHeight="1" x14ac:dyDescent="0.15">
      <c r="A32" s="38"/>
      <c r="B32" s="38"/>
      <c r="C32" s="38"/>
      <c r="D32" s="38"/>
      <c r="E32" s="38"/>
      <c r="F32" s="38"/>
      <c r="G32" s="38"/>
      <c r="H32" s="38"/>
      <c r="I32" s="38"/>
      <c r="J32" s="38"/>
      <c r="K32" s="38"/>
      <c r="L32" s="56">
        <v>6</v>
      </c>
      <c r="M32" s="58" t="s">
        <v>333</v>
      </c>
      <c r="N32" s="55" t="s">
        <v>264</v>
      </c>
      <c r="O32" s="42">
        <v>0.49</v>
      </c>
      <c r="P32" s="42">
        <v>0.65909090909090895</v>
      </c>
      <c r="Q32" s="42">
        <v>0.22</v>
      </c>
      <c r="R32" s="42">
        <v>0.21464393179538599</v>
      </c>
    </row>
    <row r="33" spans="1:18" ht="20.100000000000001" customHeight="1" x14ac:dyDescent="0.15">
      <c r="A33" s="38"/>
      <c r="B33" s="38"/>
      <c r="C33" s="38"/>
      <c r="D33" s="38"/>
      <c r="E33" s="38"/>
      <c r="F33" s="38"/>
      <c r="G33" s="38"/>
      <c r="H33" s="38"/>
      <c r="I33" s="38"/>
      <c r="J33" s="38"/>
      <c r="K33" s="38"/>
      <c r="L33" s="56">
        <v>7</v>
      </c>
      <c r="M33" s="58" t="s">
        <v>19</v>
      </c>
      <c r="N33" s="41" t="s">
        <v>167</v>
      </c>
      <c r="O33" s="42">
        <v>0.54</v>
      </c>
      <c r="P33" s="42">
        <v>0.64780487804878095</v>
      </c>
      <c r="Q33" s="42">
        <v>0.24</v>
      </c>
      <c r="R33" s="42">
        <v>0.41533864541832699</v>
      </c>
    </row>
    <row r="34" spans="1:18" ht="20.100000000000001" customHeight="1" x14ac:dyDescent="0.15">
      <c r="A34" s="38"/>
      <c r="B34" s="38"/>
      <c r="C34" s="38"/>
      <c r="D34" s="38"/>
      <c r="E34" s="38"/>
      <c r="F34" s="38"/>
      <c r="G34" s="38"/>
      <c r="H34" s="38"/>
      <c r="I34" s="38"/>
      <c r="J34" s="38"/>
      <c r="K34" s="38"/>
      <c r="L34" s="56">
        <v>8</v>
      </c>
      <c r="M34" s="58" t="s">
        <v>40</v>
      </c>
      <c r="N34" s="41" t="s">
        <v>168</v>
      </c>
      <c r="O34" s="42">
        <v>0.62</v>
      </c>
      <c r="P34" s="42">
        <v>0.62143559488692202</v>
      </c>
      <c r="Q34" s="42">
        <v>0.05</v>
      </c>
      <c r="R34" s="42">
        <v>0.185332011892963</v>
      </c>
    </row>
    <row r="35" spans="1:18" ht="20.100000000000001" customHeight="1" x14ac:dyDescent="0.15">
      <c r="A35" s="38"/>
      <c r="B35" s="38"/>
      <c r="C35" s="38"/>
      <c r="D35" s="38"/>
      <c r="E35" s="38"/>
      <c r="F35" s="38"/>
      <c r="G35" s="38"/>
      <c r="H35" s="38"/>
      <c r="I35" s="38"/>
      <c r="J35" s="38"/>
      <c r="K35" s="38"/>
      <c r="L35" s="56">
        <v>9</v>
      </c>
      <c r="M35" s="58" t="s">
        <v>310</v>
      </c>
      <c r="N35" s="55" t="s">
        <v>365</v>
      </c>
      <c r="O35" s="42">
        <v>0.51400000000000001</v>
      </c>
      <c r="P35" s="42">
        <v>0.48727984344422698</v>
      </c>
      <c r="Q35" s="42">
        <v>0.32100000000000001</v>
      </c>
      <c r="R35" s="42">
        <v>0.40649606299212598</v>
      </c>
    </row>
    <row r="36" spans="1:18" ht="20.100000000000001" customHeight="1" x14ac:dyDescent="0.15">
      <c r="A36" s="38"/>
      <c r="B36" s="38"/>
      <c r="C36" s="38"/>
      <c r="D36" s="38"/>
      <c r="E36" s="38"/>
      <c r="F36" s="38"/>
      <c r="G36" s="38"/>
      <c r="H36" s="38"/>
      <c r="I36" s="38"/>
      <c r="J36" s="38"/>
      <c r="K36" s="38"/>
      <c r="L36" s="78"/>
    </row>
    <row r="37" spans="1:18" ht="20.100000000000001" customHeight="1" x14ac:dyDescent="0.15">
      <c r="A37" s="38"/>
      <c r="B37" s="38"/>
      <c r="C37" s="38"/>
      <c r="D37" s="38"/>
      <c r="E37" s="38"/>
      <c r="F37" s="38"/>
      <c r="G37" s="38"/>
      <c r="H37" s="38"/>
      <c r="I37" s="38"/>
      <c r="J37" s="38"/>
      <c r="K37" s="38"/>
      <c r="L37" s="78"/>
    </row>
    <row r="38" spans="1:18" ht="20.100000000000001" customHeight="1" x14ac:dyDescent="0.15">
      <c r="A38" s="38"/>
      <c r="B38" s="38"/>
      <c r="C38" s="38"/>
      <c r="D38" s="38"/>
      <c r="E38" s="38"/>
      <c r="F38" s="38"/>
      <c r="G38" s="38"/>
      <c r="H38" s="38"/>
      <c r="I38" s="38"/>
      <c r="J38" s="38"/>
      <c r="K38" s="38"/>
    </row>
    <row r="39" spans="1:18" ht="20.100000000000001" customHeight="1" x14ac:dyDescent="0.15">
      <c r="A39" s="38"/>
      <c r="B39" s="38"/>
      <c r="C39" s="38"/>
      <c r="D39" s="38"/>
      <c r="E39" s="38"/>
      <c r="F39" s="38"/>
      <c r="G39" s="38"/>
      <c r="H39" s="38"/>
      <c r="I39" s="38"/>
      <c r="J39" s="38"/>
      <c r="K39" s="38"/>
    </row>
    <row r="40" spans="1:18" ht="20.100000000000001" customHeight="1" x14ac:dyDescent="0.15">
      <c r="A40" s="38"/>
      <c r="B40" s="38"/>
      <c r="C40" s="38"/>
      <c r="D40" s="38"/>
      <c r="E40" s="38"/>
      <c r="F40" s="38"/>
      <c r="G40" s="38"/>
      <c r="H40" s="38"/>
      <c r="I40" s="38"/>
      <c r="J40" s="38"/>
      <c r="K40" s="38"/>
    </row>
    <row r="41" spans="1:18" ht="20.100000000000001" customHeight="1" x14ac:dyDescent="0.15">
      <c r="A41" s="38"/>
      <c r="B41" s="38"/>
      <c r="C41" s="38"/>
      <c r="D41" s="38"/>
      <c r="E41" s="38"/>
      <c r="F41" s="38"/>
      <c r="G41" s="38"/>
      <c r="H41" s="38"/>
      <c r="I41" s="38"/>
      <c r="J41" s="38"/>
      <c r="K41" s="38"/>
      <c r="L41" s="38"/>
      <c r="M41" s="59"/>
      <c r="O41" s="38"/>
      <c r="P41" s="38"/>
      <c r="Q41" s="38"/>
      <c r="R41" s="38"/>
    </row>
    <row r="42" spans="1:18" ht="20.100000000000001" customHeight="1" x14ac:dyDescent="0.15">
      <c r="A42" s="38"/>
      <c r="B42" s="38"/>
      <c r="C42" s="38"/>
      <c r="D42" s="38"/>
      <c r="E42" s="38"/>
      <c r="F42" s="38"/>
      <c r="G42" s="38"/>
      <c r="H42" s="38"/>
      <c r="I42" s="38"/>
      <c r="J42" s="38"/>
      <c r="K42" s="38"/>
      <c r="L42" s="38"/>
      <c r="M42" s="59"/>
      <c r="O42" s="38"/>
      <c r="P42" s="38"/>
      <c r="Q42" s="38"/>
      <c r="R42" s="38"/>
    </row>
    <row r="43" spans="1:18" ht="20.100000000000001" customHeight="1" x14ac:dyDescent="0.15">
      <c r="A43" s="38"/>
      <c r="B43" s="38"/>
      <c r="C43" s="38"/>
      <c r="D43" s="38"/>
      <c r="E43" s="38"/>
      <c r="F43" s="38"/>
      <c r="G43" s="38"/>
      <c r="H43" s="38"/>
      <c r="I43" s="38"/>
      <c r="J43" s="38"/>
      <c r="K43" s="38"/>
      <c r="L43" s="38"/>
      <c r="M43" s="59"/>
      <c r="O43" s="38"/>
      <c r="P43" s="38"/>
      <c r="Q43" s="38"/>
      <c r="R43" s="38"/>
    </row>
    <row r="44" spans="1:18" ht="20.100000000000001" customHeight="1" x14ac:dyDescent="0.15">
      <c r="A44" s="38"/>
      <c r="B44" s="38"/>
      <c r="C44" s="38"/>
      <c r="D44" s="38"/>
      <c r="E44" s="38"/>
      <c r="F44" s="38"/>
      <c r="G44" s="38"/>
      <c r="H44" s="38"/>
      <c r="I44" s="38"/>
      <c r="J44" s="38"/>
      <c r="K44" s="38"/>
      <c r="L44" s="38"/>
      <c r="M44" s="59"/>
      <c r="O44" s="38"/>
      <c r="P44" s="38"/>
      <c r="Q44" s="38"/>
      <c r="R44" s="38"/>
    </row>
    <row r="45" spans="1:18" ht="20.100000000000001" customHeight="1" x14ac:dyDescent="0.15">
      <c r="A45" s="38"/>
      <c r="B45" s="38"/>
      <c r="C45" s="38"/>
      <c r="D45" s="38"/>
      <c r="E45" s="38"/>
      <c r="F45" s="38"/>
      <c r="G45" s="38"/>
      <c r="H45" s="38"/>
      <c r="I45" s="38"/>
      <c r="J45" s="38"/>
      <c r="K45" s="38"/>
      <c r="L45" s="38"/>
      <c r="M45" s="59"/>
      <c r="O45" s="38"/>
      <c r="P45" s="38"/>
      <c r="Q45" s="38"/>
      <c r="R45" s="38"/>
    </row>
    <row r="46" spans="1:18" ht="20.100000000000001" customHeight="1" x14ac:dyDescent="0.15">
      <c r="A46" s="38"/>
      <c r="B46" s="38"/>
      <c r="C46" s="38"/>
      <c r="D46" s="38"/>
      <c r="E46" s="38"/>
      <c r="F46" s="38"/>
      <c r="G46" s="38"/>
      <c r="H46" s="38"/>
      <c r="I46" s="38"/>
      <c r="J46" s="38"/>
      <c r="K46" s="38"/>
      <c r="L46" s="38"/>
      <c r="M46" s="59"/>
      <c r="O46" s="38"/>
      <c r="P46" s="38"/>
      <c r="Q46" s="38"/>
      <c r="R46" s="38"/>
    </row>
    <row r="47" spans="1:18" ht="20.100000000000001" customHeight="1" x14ac:dyDescent="0.15">
      <c r="A47" s="38"/>
      <c r="B47" s="38"/>
      <c r="C47" s="38"/>
      <c r="D47" s="38"/>
      <c r="E47" s="38"/>
      <c r="F47" s="38"/>
      <c r="G47" s="38"/>
      <c r="H47" s="38"/>
      <c r="I47" s="38"/>
      <c r="J47" s="38"/>
      <c r="K47" s="38"/>
      <c r="L47" s="38"/>
      <c r="M47" s="59"/>
      <c r="O47" s="38"/>
      <c r="P47" s="38"/>
      <c r="Q47" s="38"/>
      <c r="R47" s="38"/>
    </row>
    <row r="48" spans="1:18" ht="20.100000000000001" customHeight="1" x14ac:dyDescent="0.15">
      <c r="A48" s="38"/>
      <c r="B48" s="38"/>
      <c r="C48" s="38"/>
      <c r="D48" s="38"/>
      <c r="E48" s="38"/>
      <c r="F48" s="38"/>
      <c r="G48" s="38"/>
      <c r="H48" s="38"/>
      <c r="I48" s="38"/>
      <c r="J48" s="38"/>
      <c r="K48" s="38"/>
      <c r="L48" s="38"/>
      <c r="M48" s="59"/>
      <c r="O48" s="38"/>
      <c r="P48" s="38"/>
      <c r="Q48" s="38"/>
      <c r="R48" s="38"/>
    </row>
    <row r="49" spans="1:19" ht="20.100000000000001" customHeight="1" x14ac:dyDescent="0.15">
      <c r="A49" s="38"/>
      <c r="B49" s="38"/>
      <c r="C49" s="38"/>
      <c r="D49" s="38"/>
      <c r="E49" s="38"/>
      <c r="F49" s="38"/>
      <c r="G49" s="38"/>
      <c r="H49" s="38"/>
      <c r="I49" s="38"/>
      <c r="J49" s="38"/>
      <c r="K49" s="38"/>
      <c r="L49" s="38"/>
      <c r="M49" s="59"/>
      <c r="O49" s="38"/>
      <c r="P49" s="38"/>
      <c r="Q49" s="38"/>
      <c r="R49" s="38"/>
    </row>
    <row r="50" spans="1:19" ht="20.100000000000001" customHeight="1" x14ac:dyDescent="0.15">
      <c r="A50" s="38"/>
      <c r="B50" s="38"/>
      <c r="C50" s="38"/>
      <c r="D50" s="38"/>
      <c r="E50" s="38"/>
      <c r="F50" s="38"/>
      <c r="G50" s="38"/>
      <c r="H50" s="38"/>
      <c r="I50" s="38"/>
      <c r="J50" s="38"/>
      <c r="K50" s="38"/>
      <c r="L50" s="38"/>
      <c r="M50" s="59"/>
      <c r="O50" s="38"/>
      <c r="P50" s="38"/>
      <c r="Q50" s="38"/>
      <c r="R50" s="38"/>
    </row>
    <row r="51" spans="1:19" ht="20.100000000000001" customHeight="1" x14ac:dyDescent="0.15">
      <c r="A51" s="38"/>
      <c r="B51" s="38"/>
      <c r="C51" s="38"/>
      <c r="D51" s="38"/>
      <c r="E51" s="38"/>
      <c r="F51" s="38"/>
      <c r="G51" s="38"/>
      <c r="H51" s="38"/>
      <c r="I51" s="38"/>
      <c r="J51" s="38"/>
      <c r="K51" s="38"/>
      <c r="L51" s="38"/>
      <c r="M51" s="59"/>
      <c r="O51" s="38"/>
      <c r="P51" s="38"/>
      <c r="Q51" s="38"/>
      <c r="R51" s="38"/>
    </row>
    <row r="52" spans="1:19" ht="20.100000000000001" customHeight="1" x14ac:dyDescent="0.15">
      <c r="A52" s="38"/>
      <c r="B52" s="38"/>
      <c r="C52" s="38"/>
      <c r="D52" s="38"/>
      <c r="E52" s="38"/>
      <c r="F52" s="38"/>
      <c r="G52" s="38"/>
      <c r="H52" s="38"/>
      <c r="I52" s="38"/>
      <c r="J52" s="38"/>
      <c r="K52" s="38"/>
      <c r="L52" s="38"/>
      <c r="M52" s="59"/>
      <c r="O52" s="38"/>
      <c r="P52" s="38"/>
      <c r="Q52" s="38"/>
      <c r="R52" s="38"/>
    </row>
    <row r="53" spans="1:19" ht="20.100000000000001" customHeight="1" x14ac:dyDescent="0.15">
      <c r="O53" s="38"/>
      <c r="P53" s="38"/>
      <c r="Q53" s="38"/>
      <c r="R53" s="38"/>
    </row>
    <row r="54" spans="1:19" ht="20.100000000000001" customHeight="1" x14ac:dyDescent="0.15">
      <c r="A54" s="38"/>
      <c r="B54" s="38"/>
      <c r="C54" s="38"/>
      <c r="D54" s="38"/>
      <c r="E54" s="38"/>
      <c r="F54" s="38"/>
      <c r="G54" s="38"/>
      <c r="H54" s="38"/>
      <c r="I54" s="38"/>
      <c r="J54" s="38"/>
      <c r="K54" s="38"/>
      <c r="L54" s="85" t="s">
        <v>359</v>
      </c>
    </row>
    <row r="55" spans="1:19" ht="20.100000000000001" customHeight="1" x14ac:dyDescent="0.15">
      <c r="A55" s="38"/>
      <c r="B55" s="38"/>
      <c r="C55" s="38"/>
      <c r="D55" s="38"/>
      <c r="E55" s="38"/>
      <c r="F55" s="38"/>
      <c r="G55" s="38"/>
      <c r="H55" s="38"/>
      <c r="I55" s="38"/>
      <c r="J55" s="38"/>
      <c r="K55" s="38"/>
      <c r="L55" s="245" t="s">
        <v>223</v>
      </c>
      <c r="M55" s="246"/>
      <c r="N55" s="249" t="s">
        <v>247</v>
      </c>
      <c r="O55" s="39" t="s">
        <v>224</v>
      </c>
      <c r="P55" s="40"/>
      <c r="Q55" s="39" t="s">
        <v>225</v>
      </c>
      <c r="R55" s="40"/>
    </row>
    <row r="56" spans="1:19" ht="20.100000000000001" customHeight="1" x14ac:dyDescent="0.15">
      <c r="A56" s="38"/>
      <c r="B56" s="38"/>
      <c r="C56" s="38"/>
      <c r="D56" s="38"/>
      <c r="E56" s="38"/>
      <c r="F56" s="38"/>
      <c r="G56" s="38"/>
      <c r="H56" s="38"/>
      <c r="I56" s="38"/>
      <c r="J56" s="38"/>
      <c r="K56" s="38"/>
      <c r="L56" s="247"/>
      <c r="M56" s="248"/>
      <c r="N56" s="250"/>
      <c r="O56" s="54" t="s">
        <v>435</v>
      </c>
      <c r="P56" s="54" t="s">
        <v>437</v>
      </c>
      <c r="Q56" s="54" t="s">
        <v>436</v>
      </c>
      <c r="R56" s="54" t="s">
        <v>438</v>
      </c>
    </row>
    <row r="57" spans="1:19" ht="20.100000000000001" customHeight="1" x14ac:dyDescent="0.15">
      <c r="A57" s="38"/>
      <c r="B57" s="38"/>
      <c r="C57" s="38"/>
      <c r="D57" s="38"/>
      <c r="E57" s="38"/>
      <c r="F57" s="38"/>
      <c r="G57" s="38"/>
      <c r="H57" s="38"/>
      <c r="I57" s="38"/>
      <c r="J57" s="38"/>
      <c r="K57" s="38"/>
      <c r="L57" s="56">
        <v>10</v>
      </c>
      <c r="M57" s="58" t="s">
        <v>14</v>
      </c>
      <c r="N57" s="41" t="s">
        <v>257</v>
      </c>
      <c r="O57" s="42">
        <v>0.48</v>
      </c>
      <c r="P57" s="42">
        <v>0.56807935076645599</v>
      </c>
      <c r="Q57" s="42">
        <v>0.25</v>
      </c>
      <c r="R57" s="42">
        <v>0.23722275795564099</v>
      </c>
    </row>
    <row r="58" spans="1:19" ht="20.100000000000001" customHeight="1" x14ac:dyDescent="0.15">
      <c r="A58" s="38"/>
      <c r="B58" s="38"/>
      <c r="C58" s="38"/>
      <c r="D58" s="38"/>
      <c r="E58" s="38"/>
      <c r="F58" s="38"/>
      <c r="G58" s="38"/>
      <c r="H58" s="38"/>
      <c r="I58" s="38"/>
      <c r="J58" s="38"/>
      <c r="K58" s="38"/>
      <c r="L58" s="56">
        <v>11</v>
      </c>
      <c r="M58" s="58" t="s">
        <v>28</v>
      </c>
      <c r="N58" s="41" t="s">
        <v>258</v>
      </c>
      <c r="O58" s="42">
        <v>0.56000000000000005</v>
      </c>
      <c r="P58" s="42">
        <v>0.66479925303454701</v>
      </c>
      <c r="Q58" s="42">
        <v>0.18</v>
      </c>
      <c r="R58" s="42">
        <v>0.14508276533593001</v>
      </c>
    </row>
    <row r="59" spans="1:19" ht="20.100000000000001" customHeight="1" x14ac:dyDescent="0.15">
      <c r="A59" s="38"/>
      <c r="B59" s="38"/>
      <c r="C59" s="38"/>
      <c r="D59" s="38"/>
      <c r="E59" s="38"/>
      <c r="F59" s="38"/>
      <c r="G59" s="38"/>
      <c r="H59" s="38"/>
      <c r="I59" s="38"/>
      <c r="J59" s="38"/>
      <c r="K59" s="38"/>
      <c r="L59" s="56">
        <v>12</v>
      </c>
      <c r="M59" s="217" t="s">
        <v>428</v>
      </c>
      <c r="N59" s="41" t="s">
        <v>259</v>
      </c>
      <c r="O59" s="42">
        <v>0.53</v>
      </c>
      <c r="P59" s="42">
        <v>0.59560229445506696</v>
      </c>
      <c r="Q59" s="42">
        <v>-0.14000000000000001</v>
      </c>
      <c r="R59" s="42">
        <v>-0.15239043824701201</v>
      </c>
    </row>
    <row r="60" spans="1:19" ht="20.100000000000001" customHeight="1" x14ac:dyDescent="0.15">
      <c r="A60" s="38"/>
      <c r="B60" s="38"/>
      <c r="C60" s="38"/>
      <c r="D60" s="38"/>
      <c r="E60" s="38"/>
      <c r="F60" s="38"/>
      <c r="G60" s="38"/>
      <c r="H60" s="38"/>
      <c r="I60" s="38"/>
      <c r="J60" s="38"/>
      <c r="K60" s="38"/>
      <c r="L60" s="56">
        <v>13</v>
      </c>
      <c r="M60" s="58" t="s">
        <v>33</v>
      </c>
      <c r="N60" s="41" t="s">
        <v>260</v>
      </c>
      <c r="O60" s="42">
        <v>0.71</v>
      </c>
      <c r="P60" s="42">
        <v>0.81706244503078296</v>
      </c>
      <c r="Q60" s="42">
        <v>-0.05</v>
      </c>
      <c r="R60" s="42">
        <v>-8.6042065009560194E-3</v>
      </c>
    </row>
    <row r="61" spans="1:19" ht="20.100000000000001" customHeight="1" x14ac:dyDescent="0.15">
      <c r="A61" s="38"/>
      <c r="B61" s="38"/>
      <c r="C61" s="38"/>
      <c r="D61" s="38"/>
      <c r="E61" s="38"/>
      <c r="F61" s="38"/>
      <c r="G61" s="38"/>
      <c r="H61" s="38"/>
      <c r="I61" s="38"/>
      <c r="J61" s="38"/>
      <c r="K61" s="38"/>
      <c r="L61" s="56">
        <v>14</v>
      </c>
      <c r="M61" s="58" t="s">
        <v>285</v>
      </c>
      <c r="N61" s="41" t="s">
        <v>240</v>
      </c>
      <c r="O61" s="42">
        <v>0.68</v>
      </c>
      <c r="P61" s="42">
        <v>0.62355040142729701</v>
      </c>
      <c r="Q61" s="42">
        <v>0.02</v>
      </c>
      <c r="R61" s="42">
        <v>0.25263157894736799</v>
      </c>
    </row>
    <row r="62" spans="1:19" ht="20.100000000000001" customHeight="1" x14ac:dyDescent="0.15">
      <c r="A62" s="38"/>
      <c r="B62" s="38"/>
      <c r="C62" s="38"/>
      <c r="D62" s="38"/>
      <c r="E62" s="38"/>
      <c r="F62" s="38"/>
      <c r="G62" s="38"/>
      <c r="H62" s="38"/>
      <c r="I62" s="38"/>
      <c r="J62" s="38"/>
      <c r="K62" s="38"/>
      <c r="L62" s="56">
        <v>15</v>
      </c>
      <c r="M62" s="58" t="s">
        <v>292</v>
      </c>
      <c r="N62" s="41" t="s">
        <v>242</v>
      </c>
      <c r="O62" s="42">
        <v>0.67600000000000005</v>
      </c>
      <c r="P62" s="42">
        <v>0.650142993326978</v>
      </c>
      <c r="Q62" s="42">
        <v>-0.26100000000000001</v>
      </c>
      <c r="R62" s="42">
        <v>-0.41641641641641602</v>
      </c>
      <c r="S62" s="33"/>
    </row>
    <row r="63" spans="1:19" ht="20.100000000000001" customHeight="1" x14ac:dyDescent="0.15">
      <c r="A63" s="38"/>
      <c r="B63" s="38"/>
      <c r="C63" s="38"/>
      <c r="D63" s="38"/>
      <c r="E63" s="38"/>
      <c r="F63" s="38"/>
      <c r="G63" s="38"/>
      <c r="H63" s="38"/>
      <c r="I63" s="38"/>
      <c r="J63" s="38"/>
      <c r="K63" s="38"/>
      <c r="L63" s="78"/>
    </row>
    <row r="64" spans="1:19" ht="20.100000000000001" customHeight="1" x14ac:dyDescent="0.15">
      <c r="A64" s="38"/>
      <c r="B64" s="38"/>
      <c r="C64" s="38"/>
      <c r="D64" s="38"/>
      <c r="E64" s="38"/>
      <c r="F64" s="38"/>
      <c r="G64" s="38"/>
      <c r="H64" s="38"/>
      <c r="I64" s="38"/>
      <c r="J64" s="38"/>
      <c r="K64" s="38"/>
      <c r="L64" s="78"/>
    </row>
    <row r="65" spans="1:18" ht="20.100000000000001" customHeight="1" x14ac:dyDescent="0.15">
      <c r="A65" s="38"/>
      <c r="B65" s="38"/>
      <c r="C65" s="38"/>
      <c r="D65" s="38"/>
      <c r="E65" s="38"/>
      <c r="F65" s="38"/>
      <c r="G65" s="38"/>
      <c r="H65" s="38"/>
      <c r="I65" s="38"/>
      <c r="J65" s="38"/>
      <c r="K65" s="38"/>
    </row>
    <row r="66" spans="1:18" ht="20.100000000000001" customHeight="1" x14ac:dyDescent="0.15">
      <c r="A66" s="38"/>
      <c r="B66" s="38"/>
      <c r="C66" s="38"/>
      <c r="D66" s="38"/>
      <c r="E66" s="38"/>
      <c r="F66" s="38"/>
      <c r="G66" s="38"/>
      <c r="H66" s="38"/>
      <c r="I66" s="38"/>
      <c r="J66" s="38"/>
      <c r="K66" s="38"/>
    </row>
    <row r="67" spans="1:18" ht="20.100000000000001" customHeight="1" x14ac:dyDescent="0.15">
      <c r="A67" s="38"/>
      <c r="B67" s="38"/>
      <c r="C67" s="38"/>
      <c r="D67" s="38"/>
      <c r="E67" s="38"/>
      <c r="F67" s="38"/>
      <c r="G67" s="38"/>
      <c r="H67" s="38"/>
      <c r="I67" s="38"/>
      <c r="J67" s="38"/>
      <c r="K67" s="38"/>
      <c r="L67" s="38"/>
      <c r="M67" s="59"/>
      <c r="O67" s="38"/>
      <c r="P67" s="38"/>
      <c r="Q67" s="38"/>
      <c r="R67" s="38"/>
    </row>
    <row r="68" spans="1:18" ht="20.100000000000001" customHeight="1" x14ac:dyDescent="0.15">
      <c r="A68" s="38"/>
      <c r="B68" s="38"/>
      <c r="C68" s="38"/>
      <c r="D68" s="38"/>
      <c r="E68" s="38"/>
      <c r="F68" s="38"/>
      <c r="G68" s="38"/>
      <c r="H68" s="38"/>
      <c r="I68" s="38"/>
      <c r="J68" s="38"/>
      <c r="K68" s="38"/>
      <c r="L68" s="38"/>
      <c r="M68" s="59"/>
      <c r="O68" s="38"/>
      <c r="P68" s="38"/>
      <c r="Q68" s="38"/>
      <c r="R68" s="38"/>
    </row>
    <row r="69" spans="1:18" ht="20.100000000000001" customHeight="1" x14ac:dyDescent="0.15">
      <c r="A69" s="38"/>
      <c r="B69" s="38"/>
      <c r="C69" s="38"/>
      <c r="D69" s="38"/>
      <c r="E69" s="38"/>
      <c r="F69" s="38"/>
      <c r="G69" s="38"/>
      <c r="H69" s="38"/>
      <c r="I69" s="38"/>
      <c r="J69" s="38"/>
      <c r="K69" s="38"/>
      <c r="L69" s="38"/>
      <c r="M69" s="59"/>
      <c r="O69" s="38"/>
      <c r="P69" s="38"/>
      <c r="Q69" s="38"/>
      <c r="R69" s="38"/>
    </row>
    <row r="70" spans="1:18" ht="20.100000000000001" customHeight="1" x14ac:dyDescent="0.15">
      <c r="A70" s="38"/>
      <c r="B70" s="38"/>
      <c r="C70" s="38"/>
      <c r="D70" s="38"/>
      <c r="E70" s="38"/>
      <c r="F70" s="38"/>
      <c r="G70" s="38"/>
      <c r="H70" s="38"/>
      <c r="I70" s="38"/>
      <c r="J70" s="38"/>
      <c r="K70" s="38"/>
      <c r="L70" s="38"/>
      <c r="M70" s="59"/>
      <c r="O70" s="38"/>
      <c r="P70" s="38"/>
      <c r="Q70" s="38"/>
      <c r="R70" s="38"/>
    </row>
    <row r="71" spans="1:18" ht="20.100000000000001" customHeight="1" x14ac:dyDescent="0.15">
      <c r="A71" s="38"/>
      <c r="B71" s="38"/>
      <c r="C71" s="38"/>
      <c r="D71" s="38"/>
      <c r="E71" s="38"/>
      <c r="F71" s="38"/>
      <c r="G71" s="38"/>
      <c r="H71" s="38"/>
      <c r="I71" s="38"/>
      <c r="J71" s="38"/>
      <c r="K71" s="38"/>
      <c r="L71" s="38"/>
      <c r="M71" s="59"/>
      <c r="O71" s="38"/>
      <c r="P71" s="38"/>
      <c r="Q71" s="38"/>
      <c r="R71" s="38"/>
    </row>
    <row r="72" spans="1:18" ht="20.100000000000001" customHeight="1" x14ac:dyDescent="0.15">
      <c r="A72" s="38"/>
      <c r="B72" s="38"/>
      <c r="C72" s="38"/>
      <c r="D72" s="38"/>
      <c r="E72" s="38"/>
      <c r="F72" s="38"/>
      <c r="G72" s="38"/>
      <c r="H72" s="38"/>
      <c r="I72" s="38"/>
      <c r="J72" s="38"/>
      <c r="K72" s="38"/>
      <c r="L72" s="38"/>
      <c r="M72" s="59"/>
      <c r="O72" s="38"/>
      <c r="P72" s="38"/>
      <c r="Q72" s="38"/>
      <c r="R72" s="38"/>
    </row>
    <row r="73" spans="1:18" ht="20.100000000000001" customHeight="1" x14ac:dyDescent="0.15">
      <c r="A73" s="38"/>
      <c r="B73" s="38"/>
      <c r="C73" s="38"/>
      <c r="D73" s="38"/>
      <c r="E73" s="38"/>
      <c r="F73" s="38"/>
      <c r="G73" s="38"/>
      <c r="H73" s="38"/>
      <c r="I73" s="38"/>
      <c r="J73" s="38"/>
      <c r="K73" s="38"/>
      <c r="L73" s="38"/>
      <c r="M73" s="59"/>
      <c r="O73" s="38"/>
      <c r="P73" s="38"/>
      <c r="Q73" s="38"/>
      <c r="R73" s="38"/>
    </row>
    <row r="74" spans="1:18" ht="20.100000000000001" customHeight="1" x14ac:dyDescent="0.15">
      <c r="A74" s="38"/>
      <c r="B74" s="38"/>
      <c r="C74" s="38"/>
      <c r="D74" s="38"/>
      <c r="E74" s="38"/>
      <c r="F74" s="38"/>
      <c r="G74" s="38"/>
      <c r="H74" s="38"/>
      <c r="I74" s="38"/>
      <c r="J74" s="38"/>
      <c r="K74" s="38"/>
      <c r="L74" s="38"/>
      <c r="M74" s="59"/>
      <c r="O74" s="38"/>
      <c r="P74" s="38"/>
      <c r="Q74" s="38"/>
      <c r="R74" s="38"/>
    </row>
    <row r="75" spans="1:18" ht="20.100000000000001" customHeight="1" x14ac:dyDescent="0.15">
      <c r="A75" s="38"/>
      <c r="B75" s="38"/>
      <c r="C75" s="38"/>
      <c r="D75" s="38"/>
      <c r="E75" s="38"/>
      <c r="F75" s="38"/>
      <c r="G75" s="38"/>
      <c r="H75" s="38"/>
      <c r="I75" s="38"/>
      <c r="J75" s="38"/>
      <c r="K75" s="38"/>
      <c r="L75" s="38"/>
      <c r="M75" s="59"/>
      <c r="O75" s="38"/>
      <c r="P75" s="38"/>
      <c r="Q75" s="38"/>
      <c r="R75" s="38"/>
    </row>
    <row r="76" spans="1:18" ht="20.100000000000001" customHeight="1" x14ac:dyDescent="0.15">
      <c r="A76" s="38"/>
      <c r="B76" s="38"/>
      <c r="C76" s="38"/>
      <c r="D76" s="38"/>
      <c r="E76" s="38"/>
      <c r="F76" s="38"/>
      <c r="G76" s="38"/>
      <c r="H76" s="38"/>
      <c r="I76" s="38"/>
      <c r="J76" s="38"/>
      <c r="K76" s="38"/>
      <c r="L76" s="38"/>
      <c r="M76" s="59"/>
      <c r="O76" s="38"/>
      <c r="P76" s="38"/>
      <c r="Q76" s="38"/>
      <c r="R76" s="38"/>
    </row>
    <row r="77" spans="1:18" ht="20.100000000000001" customHeight="1" x14ac:dyDescent="0.15">
      <c r="A77" s="38"/>
      <c r="B77" s="38"/>
      <c r="C77" s="38"/>
      <c r="D77" s="38"/>
      <c r="E77" s="38"/>
      <c r="F77" s="38"/>
      <c r="G77" s="38"/>
      <c r="H77" s="38"/>
      <c r="I77" s="38"/>
      <c r="J77" s="38"/>
      <c r="K77" s="38"/>
      <c r="L77" s="38"/>
      <c r="M77" s="59"/>
      <c r="O77" s="38"/>
      <c r="P77" s="38"/>
      <c r="Q77" s="38"/>
      <c r="R77" s="38"/>
    </row>
    <row r="78" spans="1:18" ht="20.100000000000001" customHeight="1" x14ac:dyDescent="0.15">
      <c r="A78" s="38"/>
      <c r="B78" s="38"/>
      <c r="C78" s="38"/>
      <c r="D78" s="38"/>
      <c r="E78" s="38"/>
      <c r="F78" s="38"/>
      <c r="G78" s="38"/>
      <c r="H78" s="38"/>
      <c r="I78" s="38"/>
      <c r="J78" s="38"/>
      <c r="K78" s="38"/>
      <c r="L78" s="38"/>
      <c r="M78" s="59"/>
      <c r="O78" s="38"/>
      <c r="P78" s="38"/>
      <c r="Q78" s="38"/>
      <c r="R78" s="38"/>
    </row>
    <row r="79" spans="1:18" ht="20.100000000000001" customHeight="1" x14ac:dyDescent="0.15">
      <c r="O79" s="38"/>
      <c r="P79" s="38"/>
      <c r="Q79" s="38"/>
      <c r="R79" s="38"/>
    </row>
    <row r="80" spans="1:18" ht="20.100000000000001" customHeight="1" x14ac:dyDescent="0.15">
      <c r="A80" s="38"/>
      <c r="B80" s="38"/>
      <c r="C80" s="38"/>
      <c r="D80" s="38"/>
      <c r="E80" s="38"/>
      <c r="F80" s="38"/>
      <c r="G80" s="38"/>
      <c r="H80" s="38"/>
      <c r="I80" s="38"/>
      <c r="J80" s="38"/>
      <c r="K80" s="38"/>
      <c r="L80" s="85" t="s">
        <v>360</v>
      </c>
    </row>
    <row r="81" spans="1:18" ht="20.100000000000001" customHeight="1" x14ac:dyDescent="0.15">
      <c r="A81" s="38"/>
      <c r="B81" s="38"/>
      <c r="C81" s="38"/>
      <c r="D81" s="38"/>
      <c r="E81" s="38"/>
      <c r="F81" s="38"/>
      <c r="G81" s="38"/>
      <c r="H81" s="38"/>
      <c r="I81" s="38"/>
      <c r="J81" s="38"/>
      <c r="K81" s="38"/>
      <c r="L81" s="245" t="s">
        <v>223</v>
      </c>
      <c r="M81" s="246"/>
      <c r="N81" s="249" t="s">
        <v>247</v>
      </c>
      <c r="O81" s="39" t="s">
        <v>224</v>
      </c>
      <c r="P81" s="40"/>
      <c r="Q81" s="39" t="s">
        <v>225</v>
      </c>
      <c r="R81" s="40"/>
    </row>
    <row r="82" spans="1:18" ht="20.100000000000001" customHeight="1" x14ac:dyDescent="0.15">
      <c r="A82" s="38"/>
      <c r="B82" s="38"/>
      <c r="C82" s="38"/>
      <c r="D82" s="38"/>
      <c r="E82" s="38"/>
      <c r="F82" s="38"/>
      <c r="G82" s="38"/>
      <c r="H82" s="38"/>
      <c r="I82" s="38"/>
      <c r="J82" s="38"/>
      <c r="K82" s="38"/>
      <c r="L82" s="247"/>
      <c r="M82" s="248"/>
      <c r="N82" s="250"/>
      <c r="O82" s="54" t="s">
        <v>435</v>
      </c>
      <c r="P82" s="54" t="s">
        <v>437</v>
      </c>
      <c r="Q82" s="54" t="s">
        <v>436</v>
      </c>
      <c r="R82" s="54" t="s">
        <v>438</v>
      </c>
    </row>
    <row r="83" spans="1:18" ht="20.100000000000001" customHeight="1" x14ac:dyDescent="0.15">
      <c r="A83" s="38"/>
      <c r="B83" s="38"/>
      <c r="C83" s="38"/>
      <c r="D83" s="38"/>
      <c r="E83" s="38"/>
      <c r="F83" s="38"/>
      <c r="G83" s="38"/>
      <c r="H83" s="38"/>
      <c r="I83" s="38"/>
      <c r="J83" s="38"/>
      <c r="K83" s="38"/>
      <c r="L83" s="56">
        <v>16</v>
      </c>
      <c r="M83" s="58" t="s">
        <v>36</v>
      </c>
      <c r="N83" s="41" t="s">
        <v>170</v>
      </c>
      <c r="O83" s="216">
        <v>0.92</v>
      </c>
      <c r="P83" s="42">
        <v>0.93907745865970405</v>
      </c>
      <c r="Q83" s="216">
        <v>-0.47</v>
      </c>
      <c r="R83" s="42">
        <v>-0.344106463878327</v>
      </c>
    </row>
    <row r="84" spans="1:18" ht="20.100000000000001" customHeight="1" x14ac:dyDescent="0.15">
      <c r="A84" s="38"/>
      <c r="B84" s="38"/>
      <c r="C84" s="38"/>
      <c r="D84" s="38"/>
      <c r="E84" s="38"/>
      <c r="F84" s="38"/>
      <c r="G84" s="38"/>
      <c r="H84" s="38"/>
      <c r="I84" s="38"/>
      <c r="J84" s="38"/>
      <c r="K84" s="38"/>
      <c r="L84" s="56">
        <v>17</v>
      </c>
      <c r="M84" s="58" t="s">
        <v>51</v>
      </c>
      <c r="N84" s="41" t="s">
        <v>261</v>
      </c>
      <c r="O84" s="42">
        <v>0.87</v>
      </c>
      <c r="P84" s="42">
        <v>0.857657657657658</v>
      </c>
      <c r="Q84" s="42">
        <v>-0.62</v>
      </c>
      <c r="R84" s="42">
        <v>-0.551158301158301</v>
      </c>
    </row>
    <row r="85" spans="1:18" ht="20.100000000000001" customHeight="1" x14ac:dyDescent="0.15">
      <c r="A85" s="38"/>
      <c r="B85" s="38"/>
      <c r="C85" s="38"/>
      <c r="D85" s="38"/>
      <c r="E85" s="38"/>
      <c r="F85" s="38"/>
      <c r="G85" s="38"/>
      <c r="H85" s="38"/>
      <c r="I85" s="38"/>
      <c r="J85" s="38"/>
      <c r="K85" s="38"/>
      <c r="L85" s="56">
        <v>18</v>
      </c>
      <c r="M85" s="58" t="s">
        <v>58</v>
      </c>
      <c r="N85" s="55" t="s">
        <v>441</v>
      </c>
      <c r="O85" s="42">
        <v>0.85</v>
      </c>
      <c r="P85" s="42">
        <v>0.84072398190045206</v>
      </c>
      <c r="Q85" s="42">
        <v>-0.53</v>
      </c>
      <c r="R85" s="42">
        <v>-0.56782945736434098</v>
      </c>
    </row>
    <row r="86" spans="1:18" ht="20.100000000000001" customHeight="1" x14ac:dyDescent="0.15">
      <c r="A86" s="38"/>
      <c r="B86" s="38"/>
      <c r="C86" s="38"/>
      <c r="D86" s="38"/>
      <c r="E86" s="38"/>
      <c r="F86" s="38"/>
      <c r="G86" s="38"/>
      <c r="H86" s="38"/>
      <c r="I86" s="38"/>
      <c r="J86" s="38"/>
      <c r="K86" s="38"/>
      <c r="L86" s="56">
        <v>19</v>
      </c>
      <c r="M86" s="58" t="s">
        <v>62</v>
      </c>
      <c r="N86" s="41" t="s">
        <v>182</v>
      </c>
      <c r="O86" s="216">
        <v>0.8</v>
      </c>
      <c r="P86" s="42">
        <v>0.71647164716471601</v>
      </c>
      <c r="Q86" s="216">
        <v>-0.63</v>
      </c>
      <c r="R86" s="42">
        <v>-0.60503388189738605</v>
      </c>
    </row>
    <row r="87" spans="1:18" ht="20.100000000000001" customHeight="1" x14ac:dyDescent="0.15">
      <c r="A87" s="38"/>
      <c r="B87" s="38"/>
      <c r="C87" s="38"/>
      <c r="D87" s="38"/>
      <c r="E87" s="38"/>
      <c r="F87" s="38"/>
      <c r="G87" s="38"/>
      <c r="H87" s="38"/>
      <c r="I87" s="38"/>
      <c r="J87" s="38"/>
      <c r="K87" s="38"/>
      <c r="L87" s="79"/>
    </row>
    <row r="88" spans="1:18" ht="20.100000000000001" customHeight="1" x14ac:dyDescent="0.15">
      <c r="A88" s="38"/>
      <c r="B88" s="38"/>
      <c r="C88" s="38"/>
      <c r="D88" s="38"/>
      <c r="E88" s="38"/>
      <c r="F88" s="38"/>
      <c r="G88" s="38"/>
      <c r="H88" s="38"/>
      <c r="I88" s="38"/>
      <c r="J88" s="38"/>
      <c r="K88" s="38"/>
    </row>
    <row r="89" spans="1:18" ht="20.100000000000001" customHeight="1" x14ac:dyDescent="0.15">
      <c r="A89" s="38"/>
      <c r="B89" s="38"/>
      <c r="C89" s="38"/>
      <c r="D89" s="38"/>
      <c r="E89" s="38"/>
      <c r="F89" s="38"/>
      <c r="G89" s="38"/>
      <c r="H89" s="38"/>
      <c r="I89" s="38"/>
      <c r="J89" s="38"/>
      <c r="K89" s="38"/>
    </row>
    <row r="90" spans="1:18" ht="20.100000000000001" customHeight="1" x14ac:dyDescent="0.15">
      <c r="A90" s="38"/>
      <c r="B90" s="38"/>
      <c r="C90" s="38"/>
      <c r="D90" s="38"/>
      <c r="E90" s="38"/>
      <c r="F90" s="38"/>
      <c r="G90" s="38"/>
      <c r="H90" s="38"/>
      <c r="I90" s="38"/>
      <c r="J90" s="38"/>
      <c r="K90" s="38"/>
    </row>
    <row r="91" spans="1:18" ht="20.100000000000001" customHeight="1" x14ac:dyDescent="0.15">
      <c r="A91" s="38"/>
      <c r="B91" s="38"/>
      <c r="C91" s="38"/>
      <c r="D91" s="38"/>
      <c r="E91" s="38"/>
      <c r="F91" s="38"/>
      <c r="G91" s="38"/>
      <c r="H91" s="38"/>
      <c r="I91" s="38"/>
      <c r="J91" s="38"/>
      <c r="K91" s="38"/>
    </row>
    <row r="92" spans="1:18" ht="20.100000000000001" customHeight="1" x14ac:dyDescent="0.15">
      <c r="A92" s="38"/>
      <c r="B92" s="38"/>
      <c r="C92" s="38"/>
      <c r="D92" s="38"/>
      <c r="E92" s="38"/>
      <c r="F92" s="38"/>
      <c r="G92" s="38"/>
      <c r="H92" s="38"/>
      <c r="I92" s="38"/>
      <c r="J92" s="38"/>
      <c r="K92" s="38"/>
    </row>
    <row r="93" spans="1:18" ht="20.100000000000001" customHeight="1" x14ac:dyDescent="0.15">
      <c r="A93" s="38"/>
      <c r="B93" s="38"/>
      <c r="C93" s="38"/>
      <c r="D93" s="38"/>
      <c r="E93" s="38"/>
      <c r="F93" s="38"/>
      <c r="G93" s="38"/>
      <c r="H93" s="38"/>
      <c r="I93" s="38"/>
      <c r="J93" s="38"/>
      <c r="K93" s="38"/>
      <c r="L93" s="38"/>
      <c r="M93" s="59"/>
      <c r="O93" s="38"/>
      <c r="P93" s="38"/>
      <c r="Q93" s="38"/>
      <c r="R93" s="38"/>
    </row>
    <row r="94" spans="1:18" ht="20.100000000000001" customHeight="1" x14ac:dyDescent="0.15">
      <c r="A94" s="38"/>
      <c r="B94" s="38"/>
      <c r="C94" s="38"/>
      <c r="D94" s="38"/>
      <c r="E94" s="38"/>
      <c r="F94" s="38"/>
      <c r="G94" s="38"/>
      <c r="H94" s="38"/>
      <c r="I94" s="38"/>
      <c r="J94" s="38"/>
      <c r="K94" s="38"/>
      <c r="L94" s="38"/>
      <c r="M94" s="59"/>
      <c r="O94" s="38"/>
      <c r="P94" s="38"/>
      <c r="Q94" s="38"/>
      <c r="R94" s="38"/>
    </row>
    <row r="95" spans="1:18" ht="20.100000000000001" customHeight="1" x14ac:dyDescent="0.15">
      <c r="A95" s="38"/>
      <c r="B95" s="38"/>
      <c r="C95" s="38"/>
      <c r="D95" s="38"/>
      <c r="E95" s="38"/>
      <c r="F95" s="38"/>
      <c r="G95" s="38"/>
      <c r="H95" s="38"/>
      <c r="I95" s="38"/>
      <c r="J95" s="38"/>
      <c r="K95" s="38"/>
      <c r="L95" s="38"/>
      <c r="M95" s="59"/>
      <c r="O95" s="38"/>
      <c r="P95" s="38"/>
      <c r="Q95" s="38"/>
      <c r="R95" s="38"/>
    </row>
    <row r="96" spans="1:18" ht="20.100000000000001" customHeight="1" x14ac:dyDescent="0.15">
      <c r="A96" s="38"/>
      <c r="B96" s="38"/>
      <c r="C96" s="38"/>
      <c r="D96" s="38"/>
      <c r="E96" s="38"/>
      <c r="F96" s="38"/>
      <c r="G96" s="38"/>
      <c r="H96" s="38"/>
      <c r="I96" s="38"/>
      <c r="J96" s="38"/>
      <c r="K96" s="38"/>
      <c r="L96" s="38"/>
      <c r="M96" s="59"/>
      <c r="O96" s="38"/>
      <c r="P96" s="38"/>
      <c r="Q96" s="38"/>
      <c r="R96" s="38"/>
    </row>
    <row r="97" spans="1:18" ht="20.100000000000001" customHeight="1" x14ac:dyDescent="0.15">
      <c r="A97" s="38"/>
      <c r="B97" s="38"/>
      <c r="C97" s="38"/>
      <c r="D97" s="38"/>
      <c r="E97" s="38"/>
      <c r="F97" s="38"/>
      <c r="G97" s="38"/>
      <c r="H97" s="38"/>
      <c r="I97" s="38"/>
      <c r="J97" s="38"/>
      <c r="K97" s="38"/>
      <c r="L97" s="38"/>
      <c r="M97" s="59"/>
      <c r="O97" s="38"/>
      <c r="P97" s="38"/>
      <c r="Q97" s="38"/>
      <c r="R97" s="38"/>
    </row>
    <row r="98" spans="1:18" ht="20.100000000000001" customHeight="1" x14ac:dyDescent="0.15">
      <c r="A98" s="38"/>
      <c r="B98" s="38"/>
      <c r="C98" s="38"/>
      <c r="D98" s="38"/>
      <c r="E98" s="38"/>
      <c r="F98" s="38"/>
      <c r="G98" s="38"/>
      <c r="H98" s="38"/>
      <c r="I98" s="38"/>
      <c r="J98" s="38"/>
      <c r="K98" s="38"/>
      <c r="L98" s="38"/>
      <c r="M98" s="59"/>
      <c r="O98" s="38"/>
      <c r="P98" s="38"/>
      <c r="Q98" s="38"/>
      <c r="R98" s="38"/>
    </row>
    <row r="99" spans="1:18" ht="20.100000000000001" customHeight="1" x14ac:dyDescent="0.15">
      <c r="A99" s="38"/>
      <c r="B99" s="38"/>
      <c r="C99" s="38"/>
      <c r="D99" s="38"/>
      <c r="E99" s="38"/>
      <c r="F99" s="38"/>
      <c r="G99" s="38"/>
      <c r="H99" s="38"/>
      <c r="I99" s="38"/>
      <c r="J99" s="38"/>
      <c r="K99" s="38"/>
      <c r="L99" s="38"/>
      <c r="M99" s="59"/>
      <c r="O99" s="38"/>
      <c r="P99" s="38"/>
      <c r="Q99" s="38"/>
      <c r="R99" s="38"/>
    </row>
    <row r="100" spans="1:18" ht="20.100000000000001" customHeight="1" x14ac:dyDescent="0.15">
      <c r="A100" s="38"/>
      <c r="B100" s="38"/>
      <c r="C100" s="38"/>
      <c r="D100" s="38"/>
      <c r="E100" s="38"/>
      <c r="F100" s="38"/>
      <c r="G100" s="38"/>
      <c r="H100" s="38"/>
      <c r="I100" s="38"/>
      <c r="J100" s="38"/>
      <c r="K100" s="38"/>
      <c r="L100" s="38"/>
      <c r="M100" s="59"/>
      <c r="O100" s="38"/>
      <c r="P100" s="38"/>
      <c r="Q100" s="38"/>
      <c r="R100" s="38"/>
    </row>
    <row r="101" spans="1:18" ht="20.100000000000001" customHeight="1" x14ac:dyDescent="0.15">
      <c r="A101" s="38"/>
      <c r="B101" s="38"/>
      <c r="C101" s="38"/>
      <c r="D101" s="38"/>
      <c r="E101" s="38"/>
      <c r="F101" s="38"/>
      <c r="G101" s="38"/>
      <c r="H101" s="38"/>
      <c r="I101" s="38"/>
      <c r="J101" s="38"/>
      <c r="K101" s="38"/>
      <c r="L101" s="38"/>
      <c r="M101" s="59"/>
      <c r="O101" s="38"/>
      <c r="P101" s="38"/>
      <c r="Q101" s="38"/>
      <c r="R101" s="38"/>
    </row>
    <row r="102" spans="1:18" ht="20.100000000000001" customHeight="1" x14ac:dyDescent="0.15">
      <c r="A102" s="38"/>
      <c r="B102" s="38"/>
      <c r="C102" s="38"/>
      <c r="D102" s="38"/>
      <c r="E102" s="38"/>
      <c r="F102" s="38"/>
      <c r="G102" s="38"/>
      <c r="H102" s="38"/>
      <c r="I102" s="38"/>
      <c r="J102" s="38"/>
      <c r="K102" s="38"/>
      <c r="L102" s="38"/>
      <c r="M102" s="59"/>
      <c r="O102" s="38"/>
      <c r="P102" s="38"/>
      <c r="Q102" s="38"/>
      <c r="R102" s="38"/>
    </row>
    <row r="103" spans="1:18" ht="20.100000000000001" customHeight="1" x14ac:dyDescent="0.15">
      <c r="A103" s="38"/>
      <c r="B103" s="38"/>
      <c r="C103" s="38"/>
      <c r="D103" s="38"/>
      <c r="E103" s="38"/>
      <c r="F103" s="38"/>
      <c r="G103" s="38"/>
      <c r="H103" s="38"/>
      <c r="I103" s="38"/>
      <c r="J103" s="38"/>
      <c r="K103" s="38"/>
      <c r="L103" s="38"/>
      <c r="M103" s="59"/>
      <c r="O103" s="38"/>
      <c r="P103" s="38"/>
      <c r="Q103" s="38"/>
      <c r="R103" s="38"/>
    </row>
    <row r="104" spans="1:18" ht="20.100000000000001" customHeight="1" x14ac:dyDescent="0.15">
      <c r="A104" s="38"/>
      <c r="B104" s="38"/>
      <c r="C104" s="38"/>
      <c r="D104" s="38"/>
      <c r="E104" s="38"/>
      <c r="F104" s="38"/>
      <c r="G104" s="38"/>
      <c r="H104" s="38"/>
      <c r="I104" s="38"/>
      <c r="J104" s="38"/>
      <c r="K104" s="38"/>
      <c r="L104" s="38"/>
      <c r="M104" s="59"/>
      <c r="O104" s="38"/>
      <c r="P104" s="38"/>
      <c r="Q104" s="38"/>
      <c r="R104" s="38"/>
    </row>
    <row r="105" spans="1:18" ht="20.100000000000001" customHeight="1" x14ac:dyDescent="0.15">
      <c r="O105" s="38"/>
      <c r="P105" s="38"/>
      <c r="Q105" s="38"/>
      <c r="R105" s="38"/>
    </row>
    <row r="106" spans="1:18" ht="20.100000000000001" customHeight="1" x14ac:dyDescent="0.15">
      <c r="A106" s="38"/>
      <c r="B106" s="38"/>
      <c r="C106" s="38"/>
      <c r="D106" s="38"/>
      <c r="E106" s="38"/>
      <c r="F106" s="38"/>
      <c r="G106" s="38"/>
      <c r="H106" s="38"/>
      <c r="I106" s="38"/>
      <c r="J106" s="38"/>
      <c r="K106" s="38"/>
      <c r="L106" s="85" t="s">
        <v>361</v>
      </c>
    </row>
    <row r="107" spans="1:18" ht="20.100000000000001" customHeight="1" x14ac:dyDescent="0.15">
      <c r="A107" s="38"/>
      <c r="B107" s="38"/>
      <c r="C107" s="38"/>
      <c r="D107" s="38"/>
      <c r="E107" s="38"/>
      <c r="F107" s="38"/>
      <c r="G107" s="38"/>
      <c r="H107" s="38"/>
      <c r="I107" s="38"/>
      <c r="J107" s="38"/>
      <c r="K107" s="38"/>
      <c r="L107" s="245" t="s">
        <v>223</v>
      </c>
      <c r="M107" s="246"/>
      <c r="N107" s="249" t="s">
        <v>247</v>
      </c>
      <c r="O107" s="39" t="s">
        <v>224</v>
      </c>
      <c r="P107" s="40"/>
      <c r="Q107" s="39" t="s">
        <v>225</v>
      </c>
      <c r="R107" s="40"/>
    </row>
    <row r="108" spans="1:18" ht="20.100000000000001" customHeight="1" x14ac:dyDescent="0.15">
      <c r="A108" s="38"/>
      <c r="B108" s="38"/>
      <c r="C108" s="38"/>
      <c r="D108" s="38"/>
      <c r="E108" s="38"/>
      <c r="F108" s="38"/>
      <c r="G108" s="38"/>
      <c r="H108" s="38"/>
      <c r="I108" s="38"/>
      <c r="J108" s="38"/>
      <c r="K108" s="38"/>
      <c r="L108" s="247"/>
      <c r="M108" s="248"/>
      <c r="N108" s="250"/>
      <c r="O108" s="54" t="s">
        <v>435</v>
      </c>
      <c r="P108" s="54" t="s">
        <v>437</v>
      </c>
      <c r="Q108" s="54" t="s">
        <v>436</v>
      </c>
      <c r="R108" s="54" t="s">
        <v>438</v>
      </c>
    </row>
    <row r="109" spans="1:18" ht="20.100000000000001" customHeight="1" x14ac:dyDescent="0.15">
      <c r="A109" s="38"/>
      <c r="B109" s="38"/>
      <c r="C109" s="38"/>
      <c r="D109" s="38"/>
      <c r="E109" s="38"/>
      <c r="F109" s="38"/>
      <c r="G109" s="38"/>
      <c r="H109" s="38"/>
      <c r="I109" s="38"/>
      <c r="J109" s="38"/>
      <c r="K109" s="38"/>
      <c r="L109" s="56">
        <v>20</v>
      </c>
      <c r="M109" s="58" t="s">
        <v>61</v>
      </c>
      <c r="N109" s="41" t="s">
        <v>262</v>
      </c>
      <c r="O109" s="42">
        <v>0.6</v>
      </c>
      <c r="P109" s="42">
        <v>0.66361974405850099</v>
      </c>
      <c r="Q109" s="42">
        <v>-0.5</v>
      </c>
      <c r="R109" s="42">
        <v>-0.48780487804877998</v>
      </c>
    </row>
    <row r="110" spans="1:18" ht="20.100000000000001" customHeight="1" x14ac:dyDescent="0.15">
      <c r="A110" s="38"/>
      <c r="B110" s="38"/>
      <c r="C110" s="38"/>
      <c r="D110" s="38"/>
      <c r="E110" s="38"/>
      <c r="F110" s="38"/>
      <c r="G110" s="38"/>
      <c r="H110" s="38"/>
      <c r="I110" s="38"/>
      <c r="J110" s="38"/>
      <c r="K110" s="38"/>
      <c r="L110" s="56">
        <v>21</v>
      </c>
      <c r="M110" s="58" t="s">
        <v>56</v>
      </c>
      <c r="N110" s="55" t="s">
        <v>366</v>
      </c>
      <c r="O110" s="216">
        <v>0.75</v>
      </c>
      <c r="P110" s="216">
        <v>0.699438202247191</v>
      </c>
      <c r="Q110" s="216">
        <v>-0.45</v>
      </c>
      <c r="R110" s="42">
        <v>-0.42800788954635099</v>
      </c>
    </row>
    <row r="111" spans="1:18" ht="20.100000000000001" customHeight="1" x14ac:dyDescent="0.15">
      <c r="A111" s="38"/>
      <c r="B111" s="38"/>
      <c r="C111" s="38"/>
      <c r="D111" s="38"/>
      <c r="E111" s="38"/>
      <c r="F111" s="38"/>
      <c r="G111" s="38"/>
      <c r="H111" s="38"/>
      <c r="I111" s="38"/>
      <c r="J111" s="38"/>
      <c r="K111" s="38"/>
      <c r="L111" s="56">
        <v>22</v>
      </c>
      <c r="M111" s="58" t="s">
        <v>42</v>
      </c>
      <c r="N111" s="55" t="s">
        <v>385</v>
      </c>
      <c r="O111" s="42">
        <v>0.62</v>
      </c>
      <c r="P111" s="42">
        <v>0.62242990654205599</v>
      </c>
      <c r="Q111" s="42">
        <v>-0.28999999999999998</v>
      </c>
      <c r="R111" s="42">
        <v>-0.29117647058823498</v>
      </c>
    </row>
    <row r="112" spans="1:18" ht="20.100000000000001" customHeight="1" x14ac:dyDescent="0.15">
      <c r="A112" s="38"/>
      <c r="B112" s="38"/>
      <c r="C112" s="38"/>
      <c r="D112" s="38"/>
      <c r="E112" s="38"/>
      <c r="F112" s="38"/>
      <c r="G112" s="38"/>
      <c r="H112" s="38"/>
      <c r="I112" s="38"/>
      <c r="J112" s="38"/>
      <c r="K112" s="38"/>
      <c r="L112" s="56">
        <v>23</v>
      </c>
      <c r="M112" s="58" t="s">
        <v>290</v>
      </c>
      <c r="N112" s="41" t="s">
        <v>367</v>
      </c>
      <c r="O112" s="42">
        <v>0.63</v>
      </c>
      <c r="P112" s="42">
        <v>0.60548722800378396</v>
      </c>
      <c r="Q112" s="42">
        <v>-0.35099999999999998</v>
      </c>
      <c r="R112" s="42">
        <v>-0.40197044334975401</v>
      </c>
    </row>
    <row r="113" spans="1:18" ht="20.100000000000001" customHeight="1" x14ac:dyDescent="0.15">
      <c r="A113" s="38"/>
      <c r="B113" s="38"/>
      <c r="C113" s="38"/>
      <c r="D113" s="38"/>
      <c r="E113" s="38"/>
      <c r="F113" s="38"/>
      <c r="G113" s="38"/>
      <c r="H113" s="38"/>
      <c r="I113" s="38"/>
      <c r="J113" s="38"/>
      <c r="K113" s="38"/>
      <c r="L113" s="56">
        <v>24</v>
      </c>
      <c r="M113" s="58" t="s">
        <v>57</v>
      </c>
      <c r="N113" s="41" t="s">
        <v>368</v>
      </c>
      <c r="O113" s="216">
        <v>0.77</v>
      </c>
      <c r="P113" s="216">
        <v>0.69577464788732402</v>
      </c>
      <c r="Q113" s="216">
        <v>-0.48</v>
      </c>
      <c r="R113" s="42">
        <v>-0.38981390793339898</v>
      </c>
    </row>
    <row r="114" spans="1:18" ht="20.100000000000001" customHeight="1" x14ac:dyDescent="0.15">
      <c r="A114" s="38"/>
      <c r="B114" s="38"/>
      <c r="C114" s="38"/>
      <c r="D114" s="38"/>
      <c r="E114" s="38"/>
      <c r="F114" s="38"/>
      <c r="G114" s="38"/>
      <c r="H114" s="38"/>
      <c r="I114" s="38"/>
      <c r="J114" s="38"/>
      <c r="K114" s="38"/>
      <c r="L114" s="78"/>
    </row>
    <row r="115" spans="1:18" ht="20.100000000000001" customHeight="1" x14ac:dyDescent="0.15">
      <c r="A115" s="38"/>
      <c r="B115" s="38"/>
      <c r="C115" s="38"/>
      <c r="D115" s="38"/>
      <c r="E115" s="38"/>
      <c r="F115" s="38"/>
      <c r="G115" s="38"/>
      <c r="H115" s="38"/>
      <c r="I115" s="38"/>
      <c r="J115" s="38"/>
      <c r="K115" s="38"/>
    </row>
    <row r="116" spans="1:18" ht="20.100000000000001" customHeight="1" x14ac:dyDescent="0.15">
      <c r="A116" s="38"/>
      <c r="B116" s="38"/>
      <c r="C116" s="38"/>
      <c r="D116" s="38"/>
      <c r="E116" s="38"/>
      <c r="F116" s="38"/>
      <c r="G116" s="38"/>
      <c r="H116" s="38"/>
      <c r="I116" s="38"/>
      <c r="J116" s="38"/>
      <c r="K116" s="38"/>
    </row>
    <row r="117" spans="1:18" ht="20.100000000000001" customHeight="1" x14ac:dyDescent="0.15">
      <c r="A117" s="38"/>
      <c r="B117" s="38"/>
      <c r="C117" s="38"/>
      <c r="D117" s="38"/>
      <c r="E117" s="38"/>
      <c r="F117" s="38"/>
      <c r="G117" s="38"/>
      <c r="H117" s="38"/>
      <c r="I117" s="38"/>
      <c r="J117" s="38"/>
      <c r="K117" s="38"/>
    </row>
    <row r="118" spans="1:18" ht="20.100000000000001" customHeight="1" x14ac:dyDescent="0.15">
      <c r="A118" s="38"/>
      <c r="B118" s="38"/>
      <c r="C118" s="38"/>
      <c r="D118" s="38"/>
      <c r="E118" s="38"/>
      <c r="F118" s="38"/>
      <c r="G118" s="38"/>
      <c r="H118" s="38"/>
      <c r="I118" s="38"/>
      <c r="J118" s="38"/>
      <c r="K118" s="38"/>
      <c r="M118" s="21"/>
      <c r="O118" s="21"/>
      <c r="P118" s="21"/>
      <c r="Q118" s="21"/>
    </row>
    <row r="119" spans="1:18" ht="20.100000000000001" customHeight="1" x14ac:dyDescent="0.15">
      <c r="A119" s="38"/>
      <c r="B119" s="38"/>
      <c r="C119" s="38"/>
      <c r="D119" s="38"/>
      <c r="E119" s="38"/>
      <c r="F119" s="38"/>
      <c r="G119" s="38"/>
      <c r="H119" s="38"/>
      <c r="I119" s="38"/>
      <c r="J119" s="38"/>
      <c r="K119" s="38"/>
      <c r="L119" s="38"/>
      <c r="M119" s="59"/>
      <c r="O119" s="38"/>
      <c r="P119" s="38"/>
      <c r="Q119" s="38"/>
      <c r="R119" s="38"/>
    </row>
    <row r="120" spans="1:18" ht="20.100000000000001" customHeight="1" x14ac:dyDescent="0.15">
      <c r="A120" s="38"/>
      <c r="B120" s="38"/>
      <c r="C120" s="38"/>
      <c r="D120" s="38"/>
      <c r="E120" s="38"/>
      <c r="F120" s="38"/>
      <c r="G120" s="38"/>
      <c r="H120" s="38"/>
      <c r="I120" s="38"/>
      <c r="J120" s="38"/>
      <c r="K120" s="38"/>
      <c r="L120" s="38"/>
      <c r="M120" s="59"/>
      <c r="O120" s="38"/>
      <c r="P120" s="38"/>
      <c r="Q120" s="38"/>
      <c r="R120" s="38"/>
    </row>
    <row r="121" spans="1:18" ht="20.100000000000001" customHeight="1" x14ac:dyDescent="0.15">
      <c r="A121" s="38"/>
      <c r="B121" s="38"/>
      <c r="C121" s="38"/>
      <c r="D121" s="38"/>
      <c r="E121" s="38"/>
      <c r="F121" s="38"/>
      <c r="G121" s="38"/>
      <c r="H121" s="38"/>
      <c r="I121" s="38"/>
      <c r="J121" s="38"/>
      <c r="K121" s="38"/>
      <c r="L121" s="38"/>
      <c r="M121" s="59"/>
      <c r="O121" s="38"/>
      <c r="P121" s="38"/>
      <c r="Q121" s="38"/>
      <c r="R121" s="38"/>
    </row>
    <row r="122" spans="1:18" ht="20.100000000000001" customHeight="1" x14ac:dyDescent="0.15">
      <c r="A122" s="38"/>
      <c r="B122" s="38"/>
      <c r="C122" s="38"/>
      <c r="D122" s="38"/>
      <c r="E122" s="38"/>
      <c r="F122" s="38"/>
      <c r="G122" s="38"/>
      <c r="H122" s="38"/>
      <c r="I122" s="38"/>
      <c r="J122" s="38"/>
      <c r="K122" s="38"/>
      <c r="L122" s="38"/>
      <c r="M122" s="59"/>
      <c r="O122" s="38"/>
      <c r="P122" s="38"/>
      <c r="Q122" s="38"/>
      <c r="R122" s="38"/>
    </row>
    <row r="123" spans="1:18" ht="20.100000000000001" customHeight="1" x14ac:dyDescent="0.15">
      <c r="A123" s="38"/>
      <c r="B123" s="38"/>
      <c r="C123" s="38"/>
      <c r="D123" s="38"/>
      <c r="E123" s="38"/>
      <c r="F123" s="38"/>
      <c r="G123" s="38"/>
      <c r="H123" s="38"/>
      <c r="I123" s="38"/>
      <c r="J123" s="38"/>
      <c r="K123" s="38"/>
      <c r="L123" s="38"/>
      <c r="M123" s="59"/>
      <c r="O123" s="38"/>
      <c r="P123" s="38"/>
      <c r="Q123" s="38"/>
      <c r="R123" s="38"/>
    </row>
    <row r="124" spans="1:18" ht="20.100000000000001" customHeight="1" x14ac:dyDescent="0.15">
      <c r="A124" s="38"/>
      <c r="B124" s="38"/>
      <c r="C124" s="38"/>
      <c r="D124" s="38"/>
      <c r="E124" s="38"/>
      <c r="F124" s="38"/>
      <c r="G124" s="38"/>
      <c r="H124" s="38"/>
      <c r="I124" s="38"/>
      <c r="J124" s="38"/>
      <c r="K124" s="38"/>
      <c r="L124" s="38"/>
      <c r="M124" s="59"/>
      <c r="O124" s="38"/>
      <c r="P124" s="38"/>
      <c r="Q124" s="38"/>
      <c r="R124" s="38"/>
    </row>
    <row r="125" spans="1:18" ht="20.100000000000001" customHeight="1" x14ac:dyDescent="0.15">
      <c r="A125" s="38"/>
      <c r="B125" s="38"/>
      <c r="C125" s="38"/>
      <c r="D125" s="38"/>
      <c r="E125" s="38"/>
      <c r="F125" s="38"/>
      <c r="G125" s="38"/>
      <c r="H125" s="38"/>
      <c r="I125" s="38"/>
      <c r="J125" s="38"/>
      <c r="K125" s="38"/>
      <c r="L125" s="38"/>
      <c r="M125" s="59"/>
      <c r="O125" s="38"/>
      <c r="P125" s="38"/>
      <c r="Q125" s="38"/>
      <c r="R125" s="38"/>
    </row>
    <row r="126" spans="1:18" ht="20.100000000000001" customHeight="1" x14ac:dyDescent="0.15">
      <c r="A126" s="38"/>
      <c r="B126" s="38"/>
      <c r="C126" s="38"/>
      <c r="D126" s="38"/>
      <c r="E126" s="38"/>
      <c r="F126" s="38"/>
      <c r="G126" s="38"/>
      <c r="H126" s="38"/>
      <c r="I126" s="38"/>
      <c r="J126" s="38"/>
      <c r="K126" s="38"/>
      <c r="L126" s="38"/>
      <c r="M126" s="59"/>
      <c r="O126" s="38"/>
      <c r="P126" s="38"/>
      <c r="Q126" s="38"/>
      <c r="R126" s="38"/>
    </row>
    <row r="127" spans="1:18" ht="20.100000000000001" customHeight="1" x14ac:dyDescent="0.15">
      <c r="A127" s="38"/>
      <c r="B127" s="38"/>
      <c r="C127" s="38"/>
      <c r="D127" s="38"/>
      <c r="E127" s="38"/>
      <c r="F127" s="38"/>
      <c r="G127" s="38"/>
      <c r="H127" s="38"/>
      <c r="I127" s="38"/>
      <c r="J127" s="38"/>
      <c r="K127" s="38"/>
      <c r="L127" s="38"/>
      <c r="M127" s="59"/>
      <c r="O127" s="38"/>
      <c r="P127" s="38"/>
      <c r="Q127" s="38"/>
      <c r="R127" s="38"/>
    </row>
    <row r="128" spans="1:18" ht="20.100000000000001" customHeight="1" x14ac:dyDescent="0.15">
      <c r="A128" s="38"/>
      <c r="B128" s="38"/>
      <c r="C128" s="38"/>
      <c r="D128" s="38"/>
      <c r="E128" s="38"/>
      <c r="F128" s="38"/>
      <c r="G128" s="38"/>
      <c r="H128" s="38"/>
      <c r="I128" s="38"/>
      <c r="J128" s="38"/>
      <c r="K128" s="38"/>
      <c r="L128" s="38"/>
      <c r="M128" s="59"/>
      <c r="O128" s="38"/>
      <c r="P128" s="38"/>
      <c r="Q128" s="38"/>
      <c r="R128" s="38"/>
    </row>
    <row r="129" spans="1:18" ht="20.100000000000001" customHeight="1" x14ac:dyDescent="0.15">
      <c r="A129" s="38"/>
      <c r="B129" s="38"/>
      <c r="C129" s="38"/>
      <c r="D129" s="38"/>
      <c r="E129" s="38"/>
      <c r="F129" s="38"/>
      <c r="G129" s="38"/>
      <c r="H129" s="38"/>
      <c r="I129" s="38"/>
      <c r="J129" s="38"/>
      <c r="K129" s="38"/>
      <c r="L129" s="38"/>
      <c r="M129" s="59"/>
      <c r="O129" s="38"/>
      <c r="P129" s="38"/>
      <c r="Q129" s="38"/>
      <c r="R129" s="38"/>
    </row>
    <row r="130" spans="1:18" ht="20.100000000000001" customHeight="1" x14ac:dyDescent="0.15">
      <c r="A130" s="38"/>
      <c r="B130" s="38"/>
      <c r="C130" s="38"/>
      <c r="D130" s="38"/>
      <c r="E130" s="38"/>
      <c r="F130" s="38"/>
      <c r="G130" s="38"/>
      <c r="H130" s="38"/>
      <c r="I130" s="38"/>
      <c r="J130" s="38"/>
      <c r="K130" s="38"/>
      <c r="L130" s="38"/>
      <c r="M130" s="59"/>
      <c r="O130" s="38"/>
      <c r="P130" s="38"/>
      <c r="Q130" s="38"/>
      <c r="R130" s="38"/>
    </row>
    <row r="131" spans="1:18" ht="20.100000000000001" customHeight="1" x14ac:dyDescent="0.15">
      <c r="O131" s="38"/>
      <c r="P131" s="38"/>
      <c r="Q131" s="38"/>
      <c r="R131" s="38"/>
    </row>
    <row r="132" spans="1:18" ht="20.100000000000001" customHeight="1" x14ac:dyDescent="0.15">
      <c r="A132" s="38"/>
      <c r="B132" s="38"/>
      <c r="C132" s="38"/>
      <c r="D132" s="38"/>
      <c r="E132" s="38"/>
      <c r="F132" s="38"/>
      <c r="G132" s="38"/>
      <c r="H132" s="38"/>
      <c r="I132" s="38"/>
      <c r="J132" s="38"/>
      <c r="K132" s="38"/>
      <c r="L132" s="85" t="s">
        <v>362</v>
      </c>
    </row>
    <row r="133" spans="1:18" ht="20.100000000000001" customHeight="1" x14ac:dyDescent="0.15">
      <c r="A133" s="38"/>
      <c r="B133" s="38"/>
      <c r="C133" s="38"/>
      <c r="D133" s="38"/>
      <c r="E133" s="38"/>
      <c r="F133" s="38"/>
      <c r="G133" s="38"/>
      <c r="H133" s="38"/>
      <c r="I133" s="38"/>
      <c r="J133" s="38"/>
      <c r="K133" s="38"/>
      <c r="L133" s="245" t="s">
        <v>223</v>
      </c>
      <c r="M133" s="246"/>
      <c r="N133" s="249" t="s">
        <v>247</v>
      </c>
      <c r="O133" s="39" t="s">
        <v>224</v>
      </c>
      <c r="P133" s="40"/>
      <c r="Q133" s="39" t="s">
        <v>225</v>
      </c>
      <c r="R133" s="40"/>
    </row>
    <row r="134" spans="1:18" ht="20.100000000000001" customHeight="1" x14ac:dyDescent="0.15">
      <c r="A134" s="38"/>
      <c r="B134" s="38"/>
      <c r="C134" s="38"/>
      <c r="D134" s="38"/>
      <c r="E134" s="38"/>
      <c r="F134" s="38"/>
      <c r="G134" s="38"/>
      <c r="H134" s="38"/>
      <c r="I134" s="38"/>
      <c r="J134" s="38"/>
      <c r="K134" s="38"/>
      <c r="L134" s="247"/>
      <c r="M134" s="248"/>
      <c r="N134" s="250"/>
      <c r="O134" s="54" t="s">
        <v>435</v>
      </c>
      <c r="P134" s="54" t="s">
        <v>437</v>
      </c>
      <c r="Q134" s="54" t="s">
        <v>436</v>
      </c>
      <c r="R134" s="54" t="s">
        <v>438</v>
      </c>
    </row>
    <row r="135" spans="1:18" ht="20.100000000000001" customHeight="1" x14ac:dyDescent="0.15">
      <c r="A135" s="38"/>
      <c r="B135" s="38"/>
      <c r="C135" s="38"/>
      <c r="D135" s="38"/>
      <c r="E135" s="38"/>
      <c r="F135" s="38"/>
      <c r="G135" s="38"/>
      <c r="H135" s="38"/>
      <c r="I135" s="38"/>
      <c r="J135" s="38"/>
      <c r="K135" s="38"/>
      <c r="L135" s="56">
        <v>25</v>
      </c>
      <c r="M135" s="58" t="s">
        <v>31</v>
      </c>
      <c r="N135" s="41" t="s">
        <v>379</v>
      </c>
      <c r="O135" s="42">
        <v>0.98</v>
      </c>
      <c r="P135" s="42">
        <v>1.06637931034483</v>
      </c>
      <c r="Q135" s="42">
        <v>-0.38</v>
      </c>
      <c r="R135" s="42">
        <v>-0.108108108108108</v>
      </c>
    </row>
    <row r="136" spans="1:18" ht="20.100000000000001" customHeight="1" x14ac:dyDescent="0.15">
      <c r="A136" s="38"/>
      <c r="B136" s="38"/>
      <c r="C136" s="38"/>
      <c r="D136" s="38"/>
      <c r="E136" s="38"/>
      <c r="F136" s="38"/>
      <c r="G136" s="38"/>
      <c r="H136" s="38"/>
      <c r="I136" s="38"/>
      <c r="J136" s="38"/>
      <c r="K136" s="38"/>
      <c r="L136" s="56">
        <v>26</v>
      </c>
      <c r="M136" s="58" t="s">
        <v>38</v>
      </c>
      <c r="N136" s="41" t="s">
        <v>380</v>
      </c>
      <c r="O136" s="42">
        <v>0.5</v>
      </c>
      <c r="P136" s="42">
        <v>0.59634703196347005</v>
      </c>
      <c r="Q136" s="42">
        <v>-0.26</v>
      </c>
      <c r="R136" s="42">
        <v>-8.9832181638696898E-2</v>
      </c>
    </row>
    <row r="137" spans="1:18" ht="20.100000000000001" customHeight="1" x14ac:dyDescent="0.15">
      <c r="A137" s="38"/>
      <c r="B137" s="38"/>
      <c r="C137" s="38"/>
      <c r="D137" s="38"/>
      <c r="E137" s="38"/>
      <c r="F137" s="38"/>
      <c r="G137" s="38"/>
      <c r="H137" s="38"/>
      <c r="I137" s="38"/>
      <c r="J137" s="38"/>
      <c r="K137" s="38"/>
      <c r="L137" s="56">
        <v>27</v>
      </c>
      <c r="M137" s="58" t="s">
        <v>284</v>
      </c>
      <c r="N137" s="55" t="s">
        <v>442</v>
      </c>
      <c r="O137" s="42">
        <v>0.54</v>
      </c>
      <c r="P137" s="42">
        <v>0.59146919431279599</v>
      </c>
      <c r="Q137" s="42">
        <v>-0.31</v>
      </c>
      <c r="R137" s="42">
        <v>-0.19380619380619399</v>
      </c>
    </row>
    <row r="138" spans="1:18" ht="20.100000000000001" customHeight="1" x14ac:dyDescent="0.15">
      <c r="A138" s="38"/>
      <c r="B138" s="38"/>
      <c r="C138" s="38"/>
      <c r="D138" s="38"/>
      <c r="E138" s="38"/>
      <c r="F138" s="38"/>
      <c r="G138" s="38"/>
      <c r="H138" s="38"/>
      <c r="I138" s="38"/>
      <c r="J138" s="38"/>
      <c r="K138" s="38"/>
      <c r="L138" s="56">
        <v>28</v>
      </c>
      <c r="M138" s="58" t="s">
        <v>416</v>
      </c>
      <c r="N138" s="41" t="s">
        <v>381</v>
      </c>
      <c r="O138" s="42">
        <v>0.97</v>
      </c>
      <c r="P138" s="42">
        <v>0.909821428571429</v>
      </c>
      <c r="Q138" s="42">
        <v>-0.51</v>
      </c>
      <c r="R138" s="42">
        <v>-0.29855072463768101</v>
      </c>
    </row>
    <row r="139" spans="1:18" ht="20.100000000000001" customHeight="1" x14ac:dyDescent="0.15">
      <c r="A139" s="38"/>
      <c r="B139" s="38"/>
      <c r="C139" s="38"/>
      <c r="D139" s="38"/>
      <c r="E139" s="38"/>
      <c r="F139" s="38"/>
      <c r="G139" s="38"/>
      <c r="H139" s="38"/>
      <c r="I139" s="38"/>
      <c r="J139" s="38"/>
      <c r="K139" s="38"/>
      <c r="L139" s="56">
        <v>29</v>
      </c>
      <c r="M139" s="58" t="s">
        <v>314</v>
      </c>
      <c r="N139" s="41" t="s">
        <v>345</v>
      </c>
      <c r="O139" s="42">
        <v>1.05</v>
      </c>
      <c r="P139" s="42">
        <v>1.1267482517482501</v>
      </c>
      <c r="Q139" s="42">
        <v>-0.6</v>
      </c>
      <c r="R139" s="42">
        <v>-0.54198473282442705</v>
      </c>
    </row>
    <row r="140" spans="1:18" ht="20.100000000000001" customHeight="1" x14ac:dyDescent="0.15">
      <c r="A140" s="38"/>
      <c r="B140" s="38"/>
      <c r="C140" s="38"/>
      <c r="D140" s="38"/>
      <c r="E140" s="38"/>
      <c r="F140" s="38"/>
      <c r="G140" s="38"/>
      <c r="H140" s="38"/>
      <c r="I140" s="38"/>
      <c r="J140" s="38"/>
      <c r="K140" s="38"/>
      <c r="L140" s="56">
        <v>30</v>
      </c>
      <c r="M140" s="58" t="s">
        <v>59</v>
      </c>
      <c r="N140" s="41" t="s">
        <v>382</v>
      </c>
      <c r="O140" s="42">
        <v>0.84</v>
      </c>
      <c r="P140" s="42">
        <v>0.95267857142857104</v>
      </c>
      <c r="Q140" s="42">
        <v>-0.57999999999999996</v>
      </c>
      <c r="R140" s="42">
        <v>-0.49517374517374502</v>
      </c>
    </row>
    <row r="141" spans="1:18" ht="20.100000000000001" customHeight="1" x14ac:dyDescent="0.15">
      <c r="A141" s="38"/>
      <c r="B141" s="38"/>
      <c r="C141" s="38"/>
      <c r="D141" s="38"/>
      <c r="E141" s="38"/>
      <c r="F141" s="38"/>
      <c r="G141" s="38"/>
      <c r="H141" s="38"/>
      <c r="I141" s="38"/>
      <c r="J141" s="38"/>
      <c r="K141" s="38"/>
      <c r="L141" s="56">
        <v>31</v>
      </c>
      <c r="M141" s="217" t="s">
        <v>439</v>
      </c>
      <c r="N141" s="41" t="s">
        <v>383</v>
      </c>
      <c r="O141" s="42">
        <v>0.9</v>
      </c>
      <c r="P141" s="42">
        <v>0.91134751773049605</v>
      </c>
      <c r="Q141" s="42">
        <v>-0.54</v>
      </c>
      <c r="R141" s="42">
        <v>-0.51249999999999996</v>
      </c>
    </row>
    <row r="142" spans="1:18" ht="20.100000000000001" customHeight="1" x14ac:dyDescent="0.15">
      <c r="A142" s="38"/>
      <c r="B142" s="38"/>
      <c r="C142" s="38"/>
      <c r="D142" s="38"/>
      <c r="E142" s="38"/>
      <c r="F142" s="38"/>
      <c r="G142" s="38"/>
      <c r="H142" s="38"/>
      <c r="I142" s="38"/>
      <c r="J142" s="38"/>
      <c r="K142" s="38"/>
      <c r="L142" s="56">
        <v>32</v>
      </c>
      <c r="M142" s="58" t="s">
        <v>55</v>
      </c>
      <c r="N142" s="55" t="s">
        <v>384</v>
      </c>
      <c r="O142" s="42">
        <v>0.91</v>
      </c>
      <c r="P142" s="42">
        <v>0.92391304347826098</v>
      </c>
      <c r="Q142" s="42">
        <v>-0.46</v>
      </c>
      <c r="R142" s="42">
        <v>-0.41245136186770398</v>
      </c>
    </row>
    <row r="143" spans="1:18" ht="20.100000000000001" customHeight="1" x14ac:dyDescent="0.15">
      <c r="A143" s="38"/>
      <c r="B143" s="38"/>
      <c r="C143" s="38"/>
      <c r="D143" s="38"/>
      <c r="E143" s="38"/>
      <c r="F143" s="38"/>
      <c r="G143" s="38"/>
      <c r="H143" s="38"/>
      <c r="I143" s="38"/>
      <c r="J143" s="38"/>
      <c r="K143" s="38"/>
      <c r="L143" s="78"/>
    </row>
    <row r="144" spans="1:18" ht="20.100000000000001" customHeight="1" x14ac:dyDescent="0.15">
      <c r="A144" s="38"/>
      <c r="B144" s="38"/>
      <c r="C144" s="38"/>
      <c r="D144" s="38"/>
      <c r="E144" s="38"/>
      <c r="F144" s="38"/>
      <c r="G144" s="38"/>
      <c r="H144" s="38"/>
      <c r="I144" s="38"/>
      <c r="J144" s="38"/>
      <c r="K144" s="38"/>
      <c r="L144" s="78"/>
      <c r="P144" s="218"/>
      <c r="R144" s="218"/>
    </row>
    <row r="145" spans="1:18" ht="20.100000000000001" customHeight="1" x14ac:dyDescent="0.15">
      <c r="A145" s="38"/>
      <c r="B145" s="38"/>
      <c r="C145" s="38"/>
      <c r="D145" s="38"/>
      <c r="E145" s="38"/>
      <c r="F145" s="38"/>
      <c r="G145" s="38"/>
      <c r="H145" s="38"/>
      <c r="I145" s="38"/>
      <c r="J145" s="38"/>
      <c r="K145" s="38"/>
      <c r="L145" s="38"/>
      <c r="M145" s="59"/>
      <c r="O145" s="38"/>
      <c r="P145" s="218"/>
      <c r="Q145" s="38"/>
      <c r="R145" s="218"/>
    </row>
    <row r="146" spans="1:18" ht="20.100000000000001" customHeight="1" x14ac:dyDescent="0.15">
      <c r="A146" s="38"/>
      <c r="B146" s="38"/>
      <c r="C146" s="38"/>
      <c r="D146" s="38"/>
      <c r="E146" s="38"/>
      <c r="F146" s="38"/>
      <c r="G146" s="38"/>
      <c r="H146" s="38"/>
      <c r="I146" s="38"/>
      <c r="J146" s="38"/>
      <c r="K146" s="38"/>
      <c r="L146" s="38"/>
      <c r="M146" s="59"/>
      <c r="O146" s="38"/>
      <c r="P146" s="218"/>
      <c r="Q146" s="38"/>
      <c r="R146" s="218"/>
    </row>
    <row r="147" spans="1:18" ht="20.100000000000001" customHeight="1" x14ac:dyDescent="0.15">
      <c r="A147" s="38"/>
      <c r="B147" s="38"/>
      <c r="C147" s="38"/>
      <c r="D147" s="38"/>
      <c r="E147" s="38"/>
      <c r="F147" s="38"/>
      <c r="G147" s="38"/>
      <c r="H147" s="38"/>
      <c r="I147" s="38"/>
      <c r="J147" s="38"/>
      <c r="K147" s="38"/>
      <c r="L147" s="38"/>
      <c r="M147" s="59"/>
      <c r="O147" s="38"/>
      <c r="P147" s="218"/>
      <c r="Q147" s="38"/>
      <c r="R147" s="218"/>
    </row>
    <row r="148" spans="1:18" ht="20.100000000000001" customHeight="1" x14ac:dyDescent="0.15">
      <c r="A148" s="38"/>
      <c r="B148" s="38"/>
      <c r="C148" s="38"/>
      <c r="D148" s="38"/>
      <c r="E148" s="38"/>
      <c r="F148" s="38"/>
      <c r="G148" s="38"/>
      <c r="H148" s="38"/>
      <c r="I148" s="38"/>
      <c r="J148" s="38"/>
      <c r="K148" s="38"/>
      <c r="L148" s="38"/>
      <c r="M148" s="59"/>
      <c r="O148" s="38"/>
      <c r="P148" s="218"/>
      <c r="Q148" s="38"/>
      <c r="R148" s="218"/>
    </row>
    <row r="149" spans="1:18" ht="20.100000000000001" customHeight="1" x14ac:dyDescent="0.15">
      <c r="A149" s="38"/>
      <c r="B149" s="38"/>
      <c r="C149" s="38"/>
      <c r="D149" s="38"/>
      <c r="E149" s="38"/>
      <c r="F149" s="38"/>
      <c r="G149" s="38"/>
      <c r="H149" s="38"/>
      <c r="I149" s="38"/>
      <c r="J149" s="38"/>
      <c r="K149" s="38"/>
      <c r="L149" s="38"/>
      <c r="M149" s="59"/>
      <c r="O149" s="38"/>
      <c r="P149" s="218"/>
      <c r="Q149" s="38"/>
      <c r="R149" s="218"/>
    </row>
    <row r="150" spans="1:18" ht="20.100000000000001" customHeight="1" x14ac:dyDescent="0.15">
      <c r="A150" s="38"/>
      <c r="B150" s="38"/>
      <c r="C150" s="38"/>
      <c r="D150" s="38"/>
      <c r="E150" s="38"/>
      <c r="F150" s="38"/>
      <c r="G150" s="38"/>
      <c r="H150" s="38"/>
      <c r="I150" s="38"/>
      <c r="J150" s="38"/>
      <c r="K150" s="38"/>
      <c r="L150" s="38"/>
      <c r="M150" s="59"/>
      <c r="O150" s="38"/>
      <c r="P150" s="218"/>
      <c r="Q150" s="38"/>
      <c r="R150" s="218"/>
    </row>
    <row r="151" spans="1:18" ht="20.100000000000001" customHeight="1" x14ac:dyDescent="0.15">
      <c r="A151" s="38"/>
      <c r="B151" s="38"/>
      <c r="C151" s="38"/>
      <c r="D151" s="38"/>
      <c r="E151" s="38"/>
      <c r="F151" s="38"/>
      <c r="G151" s="38"/>
      <c r="H151" s="38"/>
      <c r="I151" s="38"/>
      <c r="J151" s="38"/>
      <c r="K151" s="38"/>
      <c r="L151" s="38"/>
      <c r="M151" s="59"/>
      <c r="O151" s="38"/>
      <c r="P151" s="218"/>
      <c r="Q151" s="38"/>
      <c r="R151" s="218"/>
    </row>
    <row r="152" spans="1:18" ht="20.100000000000001" customHeight="1" x14ac:dyDescent="0.15">
      <c r="A152" s="38"/>
      <c r="B152" s="38"/>
      <c r="C152" s="38"/>
      <c r="D152" s="38"/>
      <c r="E152" s="38"/>
      <c r="F152" s="38"/>
      <c r="G152" s="38"/>
      <c r="H152" s="38"/>
      <c r="I152" s="38"/>
      <c r="J152" s="38"/>
      <c r="K152" s="38"/>
      <c r="L152" s="38"/>
      <c r="M152" s="59"/>
      <c r="O152" s="38"/>
      <c r="P152" s="38"/>
      <c r="Q152" s="38"/>
      <c r="R152" s="38"/>
    </row>
    <row r="153" spans="1:18" ht="20.100000000000001" customHeight="1" x14ac:dyDescent="0.15">
      <c r="A153" s="38"/>
      <c r="B153" s="38"/>
      <c r="C153" s="38"/>
      <c r="D153" s="38"/>
      <c r="E153" s="38"/>
      <c r="F153" s="38"/>
      <c r="G153" s="38"/>
      <c r="H153" s="38"/>
      <c r="I153" s="38"/>
      <c r="J153" s="38"/>
      <c r="K153" s="38"/>
      <c r="L153" s="38"/>
      <c r="M153" s="59"/>
      <c r="O153" s="38"/>
      <c r="P153" s="38"/>
      <c r="Q153" s="38"/>
      <c r="R153" s="38"/>
    </row>
    <row r="154" spans="1:18" ht="20.100000000000001" customHeight="1" x14ac:dyDescent="0.15">
      <c r="A154" s="38"/>
      <c r="B154" s="38"/>
      <c r="C154" s="38"/>
      <c r="D154" s="38"/>
      <c r="E154" s="38"/>
      <c r="F154" s="38"/>
      <c r="G154" s="38"/>
      <c r="H154" s="38"/>
      <c r="I154" s="38"/>
      <c r="J154" s="38"/>
      <c r="K154" s="38"/>
      <c r="L154" s="38"/>
      <c r="M154" s="59"/>
      <c r="O154" s="38"/>
      <c r="P154" s="38"/>
      <c r="Q154" s="38"/>
      <c r="R154" s="38"/>
    </row>
    <row r="155" spans="1:18" ht="20.100000000000001" customHeight="1" x14ac:dyDescent="0.15">
      <c r="A155" s="38"/>
      <c r="B155" s="38"/>
      <c r="C155" s="38"/>
      <c r="D155" s="38"/>
      <c r="E155" s="38"/>
      <c r="F155" s="38"/>
      <c r="G155" s="38"/>
      <c r="H155" s="38"/>
      <c r="I155" s="38"/>
      <c r="J155" s="38"/>
      <c r="K155" s="38"/>
      <c r="L155" s="38"/>
      <c r="M155" s="59"/>
      <c r="O155" s="38"/>
      <c r="P155" s="38"/>
      <c r="Q155" s="38"/>
      <c r="R155" s="38"/>
    </row>
    <row r="156" spans="1:18" ht="20.100000000000001" customHeight="1" x14ac:dyDescent="0.15">
      <c r="A156" s="38"/>
      <c r="B156" s="38"/>
      <c r="C156" s="38"/>
      <c r="D156" s="38"/>
      <c r="E156" s="38"/>
      <c r="F156" s="38"/>
      <c r="G156" s="38"/>
      <c r="H156" s="38"/>
      <c r="I156" s="38"/>
      <c r="J156" s="38"/>
      <c r="K156" s="38"/>
      <c r="L156" s="38"/>
      <c r="M156" s="59"/>
      <c r="O156" s="38"/>
      <c r="P156" s="38"/>
      <c r="Q156" s="38"/>
      <c r="R156" s="38"/>
    </row>
    <row r="157" spans="1:18" ht="20.100000000000001" customHeight="1" x14ac:dyDescent="0.15">
      <c r="O157" s="38"/>
      <c r="P157" s="38"/>
      <c r="Q157" s="38"/>
      <c r="R157" s="38"/>
    </row>
    <row r="158" spans="1:18" ht="20.100000000000001" customHeight="1" x14ac:dyDescent="0.15">
      <c r="A158" s="38"/>
      <c r="B158" s="38"/>
      <c r="C158" s="38"/>
      <c r="D158" s="38"/>
      <c r="E158" s="38"/>
      <c r="F158" s="38"/>
      <c r="G158" s="38"/>
      <c r="H158" s="38"/>
      <c r="I158" s="38"/>
      <c r="J158" s="38"/>
      <c r="K158" s="38"/>
      <c r="L158" s="85" t="s">
        <v>363</v>
      </c>
    </row>
    <row r="159" spans="1:18" ht="20.100000000000001" customHeight="1" x14ac:dyDescent="0.15">
      <c r="A159" s="38"/>
      <c r="B159" s="38"/>
      <c r="C159" s="38"/>
      <c r="D159" s="38"/>
      <c r="E159" s="38"/>
      <c r="F159" s="38"/>
      <c r="G159" s="38"/>
      <c r="H159" s="38"/>
      <c r="I159" s="38"/>
      <c r="J159" s="38"/>
      <c r="K159" s="38"/>
      <c r="L159" s="245" t="s">
        <v>223</v>
      </c>
      <c r="M159" s="246"/>
      <c r="N159" s="249" t="s">
        <v>247</v>
      </c>
      <c r="O159" s="39" t="s">
        <v>224</v>
      </c>
      <c r="P159" s="40"/>
      <c r="Q159" s="39" t="s">
        <v>225</v>
      </c>
      <c r="R159" s="40"/>
    </row>
    <row r="160" spans="1:18" ht="20.100000000000001" customHeight="1" x14ac:dyDescent="0.15">
      <c r="A160" s="38"/>
      <c r="B160" s="38"/>
      <c r="C160" s="38"/>
      <c r="D160" s="38"/>
      <c r="E160" s="38"/>
      <c r="F160" s="38"/>
      <c r="G160" s="38"/>
      <c r="H160" s="38"/>
      <c r="I160" s="38"/>
      <c r="J160" s="38"/>
      <c r="K160" s="38"/>
      <c r="L160" s="247"/>
      <c r="M160" s="248"/>
      <c r="N160" s="250"/>
      <c r="O160" s="54" t="s">
        <v>435</v>
      </c>
      <c r="P160" s="54" t="s">
        <v>437</v>
      </c>
      <c r="Q160" s="54" t="s">
        <v>436</v>
      </c>
      <c r="R160" s="54" t="s">
        <v>438</v>
      </c>
    </row>
    <row r="161" spans="1:18" ht="20.100000000000001" customHeight="1" x14ac:dyDescent="0.15">
      <c r="A161" s="38"/>
      <c r="B161" s="38"/>
      <c r="C161" s="38"/>
      <c r="D161" s="38"/>
      <c r="E161" s="38"/>
      <c r="F161" s="38"/>
      <c r="G161" s="38"/>
      <c r="H161" s="38"/>
      <c r="I161" s="38"/>
      <c r="J161" s="38"/>
      <c r="K161" s="38"/>
      <c r="L161" s="56">
        <v>33</v>
      </c>
      <c r="M161" s="58" t="s">
        <v>26</v>
      </c>
      <c r="N161" s="41" t="s">
        <v>374</v>
      </c>
      <c r="O161" s="42">
        <v>0.53</v>
      </c>
      <c r="P161" s="42">
        <v>0.67361111111111105</v>
      </c>
      <c r="Q161" s="42">
        <v>-0.06</v>
      </c>
      <c r="R161" s="42">
        <v>-1.2500000000000001E-2</v>
      </c>
    </row>
    <row r="162" spans="1:18" ht="20.100000000000001" customHeight="1" x14ac:dyDescent="0.15">
      <c r="A162" s="38"/>
      <c r="B162" s="38"/>
      <c r="C162" s="38"/>
      <c r="D162" s="38"/>
      <c r="E162" s="38"/>
      <c r="F162" s="38"/>
      <c r="G162" s="38"/>
      <c r="H162" s="38"/>
      <c r="I162" s="38"/>
      <c r="J162" s="38"/>
      <c r="K162" s="38"/>
      <c r="L162" s="56">
        <v>34</v>
      </c>
      <c r="M162" s="58" t="s">
        <v>32</v>
      </c>
      <c r="N162" s="41" t="s">
        <v>375</v>
      </c>
      <c r="O162" s="42">
        <v>0.56000000000000005</v>
      </c>
      <c r="P162" s="42">
        <v>0.73083623693379796</v>
      </c>
      <c r="Q162" s="42">
        <v>-0.12</v>
      </c>
      <c r="R162" s="42">
        <v>-0.156429942418426</v>
      </c>
    </row>
    <row r="163" spans="1:18" ht="20.100000000000001" customHeight="1" x14ac:dyDescent="0.15">
      <c r="A163" s="38"/>
      <c r="B163" s="38"/>
      <c r="C163" s="38"/>
      <c r="D163" s="38"/>
      <c r="E163" s="38"/>
      <c r="F163" s="38"/>
      <c r="G163" s="38"/>
      <c r="H163" s="38"/>
      <c r="I163" s="38"/>
      <c r="J163" s="38"/>
      <c r="K163" s="38"/>
      <c r="L163" s="56">
        <v>35</v>
      </c>
      <c r="M163" s="58" t="s">
        <v>283</v>
      </c>
      <c r="N163" s="41" t="s">
        <v>376</v>
      </c>
      <c r="O163" s="42">
        <v>0.19</v>
      </c>
      <c r="P163" s="42">
        <v>0.25831873905429098</v>
      </c>
      <c r="Q163" s="42">
        <v>0.28000000000000003</v>
      </c>
      <c r="R163" s="42">
        <v>0.31614135625596901</v>
      </c>
    </row>
    <row r="164" spans="1:18" ht="20.100000000000001" customHeight="1" x14ac:dyDescent="0.15">
      <c r="A164" s="38"/>
      <c r="B164" s="38"/>
      <c r="C164" s="38"/>
      <c r="D164" s="38"/>
      <c r="E164" s="38"/>
      <c r="F164" s="38"/>
      <c r="G164" s="38"/>
      <c r="H164" s="38"/>
      <c r="I164" s="38"/>
      <c r="J164" s="38"/>
      <c r="K164" s="38"/>
      <c r="L164" s="56">
        <v>36</v>
      </c>
      <c r="M164" s="58" t="s">
        <v>282</v>
      </c>
      <c r="N164" s="41" t="s">
        <v>377</v>
      </c>
      <c r="O164" s="42">
        <v>0.02</v>
      </c>
      <c r="P164" s="42">
        <v>2.2628372497824199E-2</v>
      </c>
      <c r="Q164" s="42">
        <v>0.37</v>
      </c>
      <c r="R164" s="42">
        <v>0.39077212806026401</v>
      </c>
    </row>
    <row r="165" spans="1:18" ht="20.100000000000001" customHeight="1" x14ac:dyDescent="0.15">
      <c r="A165" s="38"/>
      <c r="B165" s="38"/>
      <c r="C165" s="38"/>
      <c r="D165" s="38"/>
      <c r="E165" s="38"/>
      <c r="F165" s="38"/>
      <c r="G165" s="38"/>
      <c r="H165" s="38"/>
      <c r="I165" s="38"/>
      <c r="J165" s="38"/>
      <c r="K165" s="38"/>
      <c r="L165" s="56">
        <v>37</v>
      </c>
      <c r="M165" s="58" t="s">
        <v>281</v>
      </c>
      <c r="N165" s="55" t="s">
        <v>378</v>
      </c>
      <c r="O165" s="42">
        <v>0.02</v>
      </c>
      <c r="P165" s="42">
        <v>0.14685314685314699</v>
      </c>
      <c r="Q165" s="42">
        <v>0.37</v>
      </c>
      <c r="R165" s="42">
        <v>0.36911487758945399</v>
      </c>
    </row>
    <row r="166" spans="1:18" ht="20.100000000000001" customHeight="1" x14ac:dyDescent="0.15">
      <c r="A166" s="38"/>
      <c r="B166" s="38"/>
      <c r="C166" s="38"/>
      <c r="D166" s="38"/>
      <c r="E166" s="38"/>
      <c r="F166" s="38"/>
      <c r="G166" s="38"/>
      <c r="H166" s="38"/>
      <c r="I166" s="38"/>
      <c r="J166" s="38"/>
      <c r="K166" s="38"/>
      <c r="L166" s="78"/>
    </row>
    <row r="167" spans="1:18" ht="20.100000000000001" customHeight="1" x14ac:dyDescent="0.15">
      <c r="A167" s="38"/>
      <c r="B167" s="38"/>
      <c r="C167" s="38"/>
      <c r="D167" s="38"/>
      <c r="E167" s="38"/>
      <c r="F167" s="38"/>
      <c r="G167" s="38"/>
      <c r="H167" s="38"/>
      <c r="I167" s="38"/>
      <c r="J167" s="38"/>
      <c r="K167" s="38"/>
      <c r="L167" s="79"/>
    </row>
    <row r="168" spans="1:18" ht="20.100000000000001" customHeight="1" x14ac:dyDescent="0.15">
      <c r="A168" s="38"/>
      <c r="B168" s="38"/>
      <c r="C168" s="38"/>
      <c r="D168" s="38"/>
      <c r="E168" s="38"/>
      <c r="F168" s="38"/>
      <c r="G168" s="38"/>
      <c r="H168" s="38"/>
      <c r="I168" s="38"/>
      <c r="J168" s="38"/>
      <c r="K168" s="38"/>
      <c r="P168" s="218"/>
      <c r="R168" s="218"/>
    </row>
    <row r="169" spans="1:18" ht="20.100000000000001" customHeight="1" x14ac:dyDescent="0.15">
      <c r="A169" s="38"/>
      <c r="B169" s="38"/>
      <c r="C169" s="38"/>
      <c r="D169" s="38"/>
      <c r="E169" s="38"/>
      <c r="F169" s="38"/>
      <c r="G169" s="38"/>
      <c r="H169" s="38"/>
      <c r="I169" s="38"/>
      <c r="J169" s="38"/>
      <c r="K169" s="38"/>
      <c r="P169" s="218"/>
      <c r="R169" s="218"/>
    </row>
    <row r="170" spans="1:18" ht="20.100000000000001" customHeight="1" x14ac:dyDescent="0.15">
      <c r="A170" s="38"/>
      <c r="B170" s="38"/>
      <c r="C170" s="38"/>
      <c r="D170" s="38"/>
      <c r="E170" s="38"/>
      <c r="F170" s="38"/>
      <c r="G170" s="38"/>
      <c r="H170" s="38"/>
      <c r="I170" s="38"/>
      <c r="J170" s="38"/>
      <c r="K170" s="38"/>
      <c r="P170" s="218"/>
      <c r="R170" s="218"/>
    </row>
    <row r="171" spans="1:18" ht="20.100000000000001" customHeight="1" x14ac:dyDescent="0.15">
      <c r="A171" s="38"/>
      <c r="B171" s="38"/>
      <c r="C171" s="38"/>
      <c r="D171" s="38"/>
      <c r="E171" s="38"/>
      <c r="F171" s="38"/>
      <c r="G171" s="38"/>
      <c r="H171" s="38"/>
      <c r="I171" s="38"/>
      <c r="J171" s="38"/>
      <c r="K171" s="38"/>
      <c r="L171" s="38"/>
      <c r="M171" s="59"/>
      <c r="O171" s="38"/>
      <c r="P171" s="218"/>
      <c r="Q171" s="38"/>
      <c r="R171" s="218"/>
    </row>
    <row r="172" spans="1:18" ht="20.100000000000001" customHeight="1" x14ac:dyDescent="0.15">
      <c r="A172" s="38"/>
      <c r="B172" s="38"/>
      <c r="C172" s="38"/>
      <c r="D172" s="38"/>
      <c r="E172" s="38"/>
      <c r="F172" s="38"/>
      <c r="G172" s="38"/>
      <c r="H172" s="38"/>
      <c r="I172" s="38"/>
      <c r="J172" s="38"/>
      <c r="K172" s="38"/>
      <c r="L172" s="38"/>
      <c r="M172" s="59"/>
      <c r="O172" s="38"/>
      <c r="P172" s="218"/>
      <c r="Q172" s="38"/>
      <c r="R172" s="218"/>
    </row>
    <row r="173" spans="1:18" ht="20.100000000000001" customHeight="1" x14ac:dyDescent="0.15">
      <c r="A173" s="38"/>
      <c r="B173" s="38"/>
      <c r="C173" s="38"/>
      <c r="D173" s="38"/>
      <c r="E173" s="38"/>
      <c r="F173" s="38"/>
      <c r="G173" s="38"/>
      <c r="H173" s="38"/>
      <c r="I173" s="38"/>
      <c r="J173" s="38"/>
      <c r="K173" s="38"/>
      <c r="L173" s="38"/>
      <c r="M173" s="59"/>
      <c r="O173" s="38"/>
      <c r="P173" s="218"/>
      <c r="Q173" s="38"/>
      <c r="R173" s="38"/>
    </row>
    <row r="174" spans="1:18" ht="20.100000000000001" customHeight="1" x14ac:dyDescent="0.15">
      <c r="A174" s="38"/>
      <c r="B174" s="38"/>
      <c r="C174" s="38"/>
      <c r="D174" s="38"/>
      <c r="E174" s="38"/>
      <c r="F174" s="38"/>
      <c r="G174" s="38"/>
      <c r="H174" s="38"/>
      <c r="I174" s="38"/>
      <c r="J174" s="38"/>
      <c r="K174" s="38"/>
      <c r="L174" s="38"/>
      <c r="M174" s="59"/>
      <c r="O174" s="38"/>
      <c r="P174" s="38"/>
      <c r="Q174" s="38"/>
      <c r="R174" s="38"/>
    </row>
    <row r="175" spans="1:18" ht="20.100000000000001" customHeight="1" x14ac:dyDescent="0.15">
      <c r="A175" s="38"/>
      <c r="B175" s="38"/>
      <c r="C175" s="38"/>
      <c r="D175" s="38"/>
      <c r="E175" s="38"/>
      <c r="F175" s="38"/>
      <c r="G175" s="38"/>
      <c r="H175" s="38"/>
      <c r="I175" s="38"/>
      <c r="J175" s="38"/>
      <c r="K175" s="38"/>
      <c r="L175" s="38"/>
      <c r="M175" s="59"/>
      <c r="O175" s="38"/>
      <c r="P175" s="38"/>
      <c r="Q175" s="38"/>
      <c r="R175" s="38"/>
    </row>
    <row r="176" spans="1:18" ht="20.100000000000001" customHeight="1" x14ac:dyDescent="0.15">
      <c r="A176" s="38"/>
      <c r="B176" s="38"/>
      <c r="C176" s="38"/>
      <c r="D176" s="38"/>
      <c r="E176" s="38"/>
      <c r="F176" s="38"/>
      <c r="G176" s="38"/>
      <c r="H176" s="38"/>
      <c r="I176" s="38"/>
      <c r="J176" s="38"/>
      <c r="K176" s="38"/>
      <c r="L176" s="38"/>
      <c r="M176" s="59"/>
      <c r="O176" s="38"/>
      <c r="P176" s="38"/>
      <c r="Q176" s="38"/>
      <c r="R176" s="38"/>
    </row>
    <row r="177" spans="1:19" ht="20.100000000000001" customHeight="1" x14ac:dyDescent="0.15">
      <c r="A177" s="38"/>
      <c r="B177" s="38"/>
      <c r="C177" s="38"/>
      <c r="D177" s="38"/>
      <c r="E177" s="38"/>
      <c r="F177" s="38"/>
      <c r="G177" s="38"/>
      <c r="H177" s="38"/>
      <c r="I177" s="38"/>
      <c r="J177" s="38"/>
      <c r="K177" s="38"/>
      <c r="L177" s="38"/>
      <c r="M177" s="59"/>
      <c r="O177" s="38"/>
      <c r="P177" s="38"/>
      <c r="Q177" s="38"/>
      <c r="R177" s="38"/>
    </row>
    <row r="178" spans="1:19" ht="20.100000000000001" customHeight="1" x14ac:dyDescent="0.15">
      <c r="A178" s="38"/>
      <c r="B178" s="38"/>
      <c r="C178" s="38"/>
      <c r="D178" s="38"/>
      <c r="E178" s="38"/>
      <c r="F178" s="38"/>
      <c r="G178" s="38"/>
      <c r="H178" s="38"/>
      <c r="I178" s="38"/>
      <c r="J178" s="38"/>
      <c r="K178" s="38"/>
      <c r="L178" s="38"/>
      <c r="M178" s="59"/>
      <c r="O178" s="38"/>
      <c r="P178" s="38"/>
      <c r="Q178" s="38"/>
      <c r="R178" s="38"/>
    </row>
    <row r="179" spans="1:19" ht="20.100000000000001" customHeight="1" x14ac:dyDescent="0.15">
      <c r="A179" s="38"/>
      <c r="B179" s="38"/>
      <c r="C179" s="38"/>
      <c r="D179" s="38"/>
      <c r="E179" s="38"/>
      <c r="F179" s="38"/>
      <c r="G179" s="38"/>
      <c r="H179" s="38"/>
      <c r="I179" s="38"/>
      <c r="J179" s="38"/>
      <c r="K179" s="38"/>
      <c r="L179" s="38"/>
      <c r="M179" s="59"/>
      <c r="O179" s="38"/>
      <c r="P179" s="38"/>
      <c r="Q179" s="38"/>
      <c r="R179" s="38"/>
    </row>
    <row r="180" spans="1:19" ht="20.100000000000001" customHeight="1" x14ac:dyDescent="0.15">
      <c r="A180" s="38"/>
      <c r="B180" s="38"/>
      <c r="C180" s="38"/>
      <c r="D180" s="38"/>
      <c r="E180" s="38"/>
      <c r="F180" s="38"/>
      <c r="G180" s="38"/>
      <c r="H180" s="38"/>
      <c r="I180" s="38"/>
      <c r="J180" s="38"/>
      <c r="K180" s="38"/>
      <c r="L180" s="38"/>
      <c r="M180" s="59"/>
      <c r="O180" s="38"/>
      <c r="P180" s="38"/>
      <c r="Q180" s="38"/>
      <c r="R180" s="38"/>
    </row>
    <row r="181" spans="1:19" ht="20.100000000000001" customHeight="1" x14ac:dyDescent="0.15">
      <c r="A181" s="38"/>
      <c r="B181" s="38"/>
      <c r="C181" s="38"/>
      <c r="D181" s="38"/>
      <c r="E181" s="38"/>
      <c r="F181" s="38"/>
      <c r="G181" s="38"/>
      <c r="H181" s="38"/>
      <c r="I181" s="38"/>
      <c r="J181" s="38"/>
      <c r="K181" s="38"/>
      <c r="L181" s="38"/>
      <c r="M181" s="59"/>
      <c r="O181" s="38"/>
      <c r="P181" s="38"/>
      <c r="Q181" s="38"/>
      <c r="R181" s="38"/>
    </row>
    <row r="182" spans="1:19" ht="20.100000000000001" customHeight="1" x14ac:dyDescent="0.15">
      <c r="A182" s="38"/>
      <c r="B182" s="38"/>
      <c r="C182" s="38"/>
      <c r="D182" s="38"/>
      <c r="E182" s="38"/>
      <c r="F182" s="38"/>
      <c r="G182" s="38"/>
      <c r="H182" s="38"/>
      <c r="I182" s="38"/>
      <c r="J182" s="38"/>
      <c r="K182" s="38"/>
      <c r="L182" s="38"/>
      <c r="M182" s="59"/>
      <c r="O182" s="38"/>
      <c r="P182" s="38"/>
      <c r="Q182" s="38"/>
      <c r="R182" s="38"/>
    </row>
    <row r="183" spans="1:19" ht="20.100000000000001" customHeight="1" x14ac:dyDescent="0.15">
      <c r="O183" s="38"/>
      <c r="P183" s="38"/>
      <c r="Q183" s="38"/>
      <c r="R183" s="38"/>
    </row>
    <row r="184" spans="1:19" ht="20.100000000000001" customHeight="1" x14ac:dyDescent="0.15">
      <c r="A184" s="38"/>
      <c r="B184" s="38"/>
      <c r="C184" s="38"/>
      <c r="D184" s="38"/>
      <c r="E184" s="38"/>
      <c r="F184" s="38"/>
      <c r="G184" s="38"/>
      <c r="H184" s="38"/>
      <c r="I184" s="38"/>
      <c r="J184" s="38"/>
      <c r="K184" s="38"/>
      <c r="L184" s="85" t="s">
        <v>364</v>
      </c>
    </row>
    <row r="185" spans="1:19" ht="20.100000000000001" customHeight="1" x14ac:dyDescent="0.15">
      <c r="A185" s="38"/>
      <c r="B185" s="38"/>
      <c r="C185" s="38"/>
      <c r="D185" s="38"/>
      <c r="E185" s="38"/>
      <c r="F185" s="38"/>
      <c r="G185" s="38"/>
      <c r="H185" s="38"/>
      <c r="I185" s="38"/>
      <c r="J185" s="38"/>
      <c r="K185" s="38"/>
      <c r="L185" s="245" t="s">
        <v>223</v>
      </c>
      <c r="M185" s="246"/>
      <c r="N185" s="249" t="s">
        <v>247</v>
      </c>
      <c r="O185" s="39" t="s">
        <v>224</v>
      </c>
      <c r="P185" s="40"/>
      <c r="Q185" s="39" t="s">
        <v>225</v>
      </c>
      <c r="R185" s="40"/>
    </row>
    <row r="186" spans="1:19" ht="20.100000000000001" customHeight="1" x14ac:dyDescent="0.15">
      <c r="A186" s="38"/>
      <c r="B186" s="38"/>
      <c r="C186" s="38"/>
      <c r="D186" s="38"/>
      <c r="E186" s="38"/>
      <c r="F186" s="38"/>
      <c r="G186" s="38"/>
      <c r="H186" s="38"/>
      <c r="I186" s="38"/>
      <c r="J186" s="38"/>
      <c r="K186" s="38"/>
      <c r="L186" s="247"/>
      <c r="M186" s="248"/>
      <c r="N186" s="250"/>
      <c r="O186" s="54" t="s">
        <v>435</v>
      </c>
      <c r="P186" s="54" t="s">
        <v>437</v>
      </c>
      <c r="Q186" s="54" t="s">
        <v>436</v>
      </c>
      <c r="R186" s="54" t="s">
        <v>438</v>
      </c>
    </row>
    <row r="187" spans="1:19" ht="20.100000000000001" customHeight="1" x14ac:dyDescent="0.15">
      <c r="A187" s="38"/>
      <c r="B187" s="38"/>
      <c r="C187" s="38"/>
      <c r="D187" s="38"/>
      <c r="E187" s="38"/>
      <c r="F187" s="38"/>
      <c r="G187" s="38"/>
      <c r="H187" s="38"/>
      <c r="I187" s="38"/>
      <c r="J187" s="38"/>
      <c r="K187" s="38"/>
      <c r="L187" s="56">
        <v>38</v>
      </c>
      <c r="M187" s="58" t="s">
        <v>450</v>
      </c>
      <c r="N187" s="41" t="s">
        <v>369</v>
      </c>
      <c r="O187" s="42">
        <v>0.8</v>
      </c>
      <c r="P187" s="42">
        <v>0.70979020979021001</v>
      </c>
      <c r="Q187" s="42">
        <v>-7.0000000000000007E-2</v>
      </c>
      <c r="R187" s="42">
        <v>-6.4053537284894796E-2</v>
      </c>
    </row>
    <row r="188" spans="1:19" ht="20.100000000000001" customHeight="1" x14ac:dyDescent="0.15">
      <c r="A188" s="38"/>
      <c r="B188" s="38"/>
      <c r="C188" s="38"/>
      <c r="D188" s="38"/>
      <c r="E188" s="38"/>
      <c r="F188" s="38"/>
      <c r="G188" s="38"/>
      <c r="H188" s="38"/>
      <c r="I188" s="38"/>
      <c r="J188" s="38"/>
      <c r="K188" s="38"/>
      <c r="L188" s="56">
        <v>39</v>
      </c>
      <c r="M188" s="58" t="s">
        <v>291</v>
      </c>
      <c r="N188" s="41" t="s">
        <v>370</v>
      </c>
      <c r="O188" s="42">
        <v>0.52200000000000002</v>
      </c>
      <c r="P188" s="42">
        <v>0.49626865671641801</v>
      </c>
      <c r="Q188" s="42">
        <v>-7.0000000000000001E-3</v>
      </c>
      <c r="R188" s="42">
        <v>-0.19567354965585099</v>
      </c>
      <c r="S188" s="33"/>
    </row>
    <row r="189" spans="1:19" ht="20.100000000000001" customHeight="1" x14ac:dyDescent="0.15">
      <c r="A189" s="38"/>
      <c r="B189" s="38"/>
      <c r="C189" s="38"/>
      <c r="D189" s="38"/>
      <c r="E189" s="38"/>
      <c r="F189" s="38"/>
      <c r="G189" s="38"/>
      <c r="H189" s="38"/>
      <c r="I189" s="38"/>
      <c r="J189" s="38"/>
      <c r="K189" s="38"/>
      <c r="L189" s="56">
        <v>40</v>
      </c>
      <c r="M189" s="58" t="s">
        <v>24</v>
      </c>
      <c r="N189" s="41" t="s">
        <v>371</v>
      </c>
      <c r="O189" s="42">
        <v>0.46</v>
      </c>
      <c r="P189" s="42">
        <v>0.41269841269841301</v>
      </c>
      <c r="Q189" s="42">
        <v>0.05</v>
      </c>
      <c r="R189" s="42">
        <v>3.8204393505253099E-3</v>
      </c>
    </row>
    <row r="190" spans="1:19" ht="20.100000000000001" customHeight="1" x14ac:dyDescent="0.15">
      <c r="A190" s="38"/>
      <c r="B190" s="38"/>
      <c r="C190" s="38"/>
      <c r="D190" s="38"/>
      <c r="E190" s="38"/>
      <c r="F190" s="38"/>
      <c r="G190" s="38"/>
      <c r="H190" s="38"/>
      <c r="I190" s="38"/>
      <c r="J190" s="38"/>
      <c r="K190" s="38"/>
      <c r="L190" s="56">
        <v>41</v>
      </c>
      <c r="M190" s="58" t="s">
        <v>389</v>
      </c>
      <c r="N190" s="41" t="s">
        <v>372</v>
      </c>
      <c r="O190" s="42">
        <v>0.94</v>
      </c>
      <c r="P190" s="42">
        <v>0.80786026200873395</v>
      </c>
      <c r="Q190" s="42">
        <v>-0.22</v>
      </c>
      <c r="R190" s="42">
        <v>-0.14555765595463099</v>
      </c>
    </row>
    <row r="191" spans="1:19" ht="20.100000000000001" customHeight="1" x14ac:dyDescent="0.15">
      <c r="A191" s="38"/>
      <c r="B191" s="38"/>
      <c r="C191" s="38"/>
      <c r="D191" s="38"/>
      <c r="E191" s="38"/>
      <c r="F191" s="38"/>
      <c r="G191" s="38"/>
      <c r="H191" s="38"/>
      <c r="I191" s="38"/>
      <c r="J191" s="38"/>
      <c r="K191" s="38"/>
      <c r="L191" s="56">
        <v>42</v>
      </c>
      <c r="M191" s="58" t="s">
        <v>39</v>
      </c>
      <c r="N191" s="41" t="s">
        <v>373</v>
      </c>
      <c r="O191" s="42">
        <v>0.85</v>
      </c>
      <c r="P191" s="42">
        <v>0.69715808170515103</v>
      </c>
      <c r="Q191" s="42">
        <v>-0.34</v>
      </c>
      <c r="R191" s="42">
        <v>-0.26095238095238099</v>
      </c>
    </row>
    <row r="192" spans="1:19" ht="20.100000000000001" customHeight="1" x14ac:dyDescent="0.15">
      <c r="A192" s="38"/>
      <c r="B192" s="38"/>
      <c r="C192" s="38"/>
      <c r="D192" s="38"/>
      <c r="E192" s="38"/>
      <c r="F192" s="38"/>
      <c r="G192" s="38"/>
      <c r="H192" s="38"/>
      <c r="I192" s="38"/>
      <c r="J192" s="38"/>
      <c r="K192" s="38"/>
      <c r="L192" s="78"/>
    </row>
    <row r="193" spans="1:18" ht="20.100000000000001" customHeight="1" x14ac:dyDescent="0.15">
      <c r="A193" s="38"/>
      <c r="B193" s="38"/>
      <c r="C193" s="38"/>
      <c r="D193" s="38"/>
      <c r="E193" s="38"/>
      <c r="F193" s="38"/>
      <c r="G193" s="38"/>
      <c r="H193" s="38"/>
      <c r="I193" s="38"/>
      <c r="J193" s="38"/>
      <c r="K193" s="38"/>
      <c r="L193" s="78"/>
    </row>
    <row r="194" spans="1:18" ht="20.100000000000001" customHeight="1" x14ac:dyDescent="0.15">
      <c r="A194" s="38"/>
      <c r="B194" s="38"/>
      <c r="C194" s="38"/>
      <c r="D194" s="38"/>
      <c r="E194" s="38"/>
      <c r="F194" s="38"/>
      <c r="G194" s="38"/>
      <c r="H194" s="38"/>
      <c r="I194" s="38"/>
      <c r="J194" s="38"/>
      <c r="K194" s="38"/>
      <c r="P194" s="218"/>
      <c r="R194" s="218"/>
    </row>
    <row r="195" spans="1:18" ht="20.100000000000001" customHeight="1" x14ac:dyDescent="0.15">
      <c r="A195" s="38"/>
      <c r="B195" s="38"/>
      <c r="C195" s="38"/>
      <c r="D195" s="38"/>
      <c r="E195" s="38"/>
      <c r="F195" s="38"/>
      <c r="G195" s="38"/>
      <c r="H195" s="38"/>
      <c r="I195" s="38"/>
      <c r="J195" s="38"/>
      <c r="K195" s="38"/>
      <c r="P195" s="218"/>
      <c r="R195" s="218"/>
    </row>
    <row r="196" spans="1:18" ht="20.100000000000001" customHeight="1" x14ac:dyDescent="0.15">
      <c r="A196" s="38"/>
      <c r="B196" s="38"/>
      <c r="C196" s="38"/>
      <c r="D196" s="38"/>
      <c r="E196" s="38"/>
      <c r="F196" s="38"/>
      <c r="G196" s="38"/>
      <c r="H196" s="38"/>
      <c r="I196" s="38"/>
      <c r="J196" s="38"/>
      <c r="K196" s="38"/>
      <c r="P196" s="218"/>
      <c r="R196" s="218"/>
    </row>
    <row r="197" spans="1:18" ht="20.100000000000001" customHeight="1" x14ac:dyDescent="0.15">
      <c r="A197" s="38"/>
      <c r="B197" s="38"/>
      <c r="C197" s="38"/>
      <c r="D197" s="38"/>
      <c r="E197" s="38"/>
      <c r="F197" s="38"/>
      <c r="G197" s="38"/>
      <c r="H197" s="38"/>
      <c r="I197" s="38"/>
      <c r="J197" s="38"/>
      <c r="K197" s="38"/>
      <c r="L197" s="38"/>
      <c r="M197" s="59"/>
      <c r="O197" s="38"/>
      <c r="P197" s="218"/>
      <c r="Q197" s="38"/>
      <c r="R197" s="218"/>
    </row>
    <row r="198" spans="1:18" ht="20.100000000000001" customHeight="1" x14ac:dyDescent="0.15">
      <c r="A198" s="38"/>
      <c r="B198" s="38"/>
      <c r="C198" s="38"/>
      <c r="D198" s="38"/>
      <c r="E198" s="38"/>
      <c r="F198" s="38"/>
      <c r="G198" s="38"/>
      <c r="H198" s="38"/>
      <c r="I198" s="38"/>
      <c r="J198" s="38"/>
      <c r="K198" s="38"/>
      <c r="L198" s="38"/>
      <c r="M198" s="59"/>
      <c r="O198" s="38"/>
      <c r="P198" s="218"/>
      <c r="Q198" s="38"/>
      <c r="R198" s="218"/>
    </row>
    <row r="199" spans="1:18" ht="20.100000000000001" customHeight="1" x14ac:dyDescent="0.15">
      <c r="A199" s="38"/>
      <c r="B199" s="38"/>
      <c r="C199" s="38"/>
      <c r="D199" s="38"/>
      <c r="E199" s="38"/>
      <c r="F199" s="38"/>
      <c r="G199" s="38"/>
      <c r="H199" s="38"/>
      <c r="I199" s="38"/>
      <c r="J199" s="38"/>
      <c r="K199" s="38"/>
      <c r="L199" s="38"/>
      <c r="M199" s="59"/>
      <c r="O199" s="38"/>
      <c r="P199" s="38"/>
      <c r="Q199" s="38"/>
      <c r="R199" s="38"/>
    </row>
    <row r="200" spans="1:18" ht="20.100000000000001" customHeight="1" x14ac:dyDescent="0.15">
      <c r="A200" s="38"/>
      <c r="B200" s="38"/>
      <c r="C200" s="38"/>
      <c r="D200" s="38"/>
      <c r="E200" s="38"/>
      <c r="F200" s="38"/>
      <c r="G200" s="38"/>
      <c r="H200" s="38"/>
      <c r="I200" s="38"/>
      <c r="J200" s="38"/>
      <c r="K200" s="38"/>
      <c r="L200" s="38"/>
      <c r="M200" s="59"/>
      <c r="O200" s="38"/>
      <c r="P200" s="38"/>
      <c r="Q200" s="38"/>
      <c r="R200" s="38"/>
    </row>
    <row r="201" spans="1:18" ht="20.100000000000001" customHeight="1" x14ac:dyDescent="0.15">
      <c r="A201" s="38"/>
      <c r="B201" s="38"/>
      <c r="C201" s="38"/>
      <c r="D201" s="38"/>
      <c r="E201" s="38"/>
      <c r="F201" s="38"/>
      <c r="G201" s="38"/>
      <c r="H201" s="38"/>
      <c r="I201" s="38"/>
      <c r="J201" s="38"/>
      <c r="K201" s="38"/>
      <c r="L201" s="38"/>
      <c r="M201" s="59"/>
      <c r="O201" s="38"/>
      <c r="P201" s="38"/>
      <c r="Q201" s="38"/>
      <c r="R201" s="38"/>
    </row>
    <row r="202" spans="1:18" ht="20.100000000000001" customHeight="1" x14ac:dyDescent="0.15">
      <c r="A202" s="38"/>
      <c r="B202" s="38"/>
      <c r="C202" s="38"/>
      <c r="D202" s="38"/>
      <c r="E202" s="38"/>
      <c r="F202" s="38"/>
      <c r="G202" s="38"/>
      <c r="H202" s="38"/>
      <c r="I202" s="38"/>
      <c r="J202" s="38"/>
      <c r="K202" s="38"/>
      <c r="L202" s="38"/>
      <c r="M202" s="59"/>
      <c r="O202" s="38"/>
      <c r="P202" s="38"/>
      <c r="Q202" s="38"/>
      <c r="R202" s="38"/>
    </row>
    <row r="203" spans="1:18" ht="20.100000000000001" customHeight="1" x14ac:dyDescent="0.15">
      <c r="A203" s="38"/>
      <c r="B203" s="38"/>
      <c r="C203" s="38"/>
      <c r="D203" s="38"/>
      <c r="E203" s="38"/>
      <c r="F203" s="38"/>
      <c r="G203" s="38"/>
      <c r="H203" s="38"/>
      <c r="I203" s="38"/>
      <c r="J203" s="38"/>
      <c r="K203" s="38"/>
      <c r="L203" s="38"/>
      <c r="M203" s="59"/>
      <c r="O203" s="38"/>
      <c r="P203" s="38"/>
      <c r="Q203" s="38"/>
      <c r="R203" s="38"/>
    </row>
    <row r="204" spans="1:18" ht="20.100000000000001" customHeight="1" x14ac:dyDescent="0.15">
      <c r="A204" s="38"/>
      <c r="B204" s="38"/>
      <c r="C204" s="38"/>
      <c r="D204" s="38"/>
      <c r="E204" s="38"/>
      <c r="F204" s="38"/>
      <c r="G204" s="38"/>
      <c r="H204" s="38"/>
      <c r="I204" s="38"/>
      <c r="J204" s="38"/>
      <c r="K204" s="38"/>
      <c r="L204" s="38"/>
      <c r="M204" s="59"/>
      <c r="O204" s="38"/>
      <c r="P204" s="38"/>
      <c r="Q204" s="38"/>
      <c r="R204" s="38"/>
    </row>
    <row r="205" spans="1:18" ht="20.100000000000001" customHeight="1" x14ac:dyDescent="0.15">
      <c r="A205" s="38"/>
      <c r="B205" s="38"/>
      <c r="C205" s="38"/>
      <c r="D205" s="38"/>
      <c r="E205" s="38"/>
      <c r="F205" s="38"/>
      <c r="G205" s="38"/>
      <c r="H205" s="38"/>
      <c r="I205" s="38"/>
      <c r="J205" s="38"/>
      <c r="K205" s="38"/>
      <c r="L205" s="38"/>
      <c r="M205" s="59"/>
      <c r="O205" s="38"/>
      <c r="P205" s="38"/>
      <c r="Q205" s="38"/>
      <c r="R205" s="38"/>
    </row>
    <row r="206" spans="1:18" ht="20.100000000000001" customHeight="1" x14ac:dyDescent="0.15">
      <c r="A206" s="38"/>
      <c r="B206" s="38"/>
      <c r="C206" s="38"/>
      <c r="D206" s="38"/>
      <c r="E206" s="38"/>
      <c r="F206" s="38"/>
      <c r="G206" s="38"/>
      <c r="H206" s="38"/>
      <c r="I206" s="38"/>
      <c r="J206" s="38"/>
      <c r="K206" s="38"/>
      <c r="L206" s="38"/>
      <c r="M206" s="59"/>
      <c r="O206" s="38"/>
      <c r="P206" s="38"/>
      <c r="Q206" s="38"/>
      <c r="R206" s="38"/>
    </row>
    <row r="207" spans="1:18" ht="20.100000000000001" customHeight="1" x14ac:dyDescent="0.15">
      <c r="A207" s="38"/>
      <c r="B207" s="38"/>
      <c r="C207" s="38"/>
      <c r="D207" s="38"/>
      <c r="E207" s="38"/>
      <c r="F207" s="38"/>
      <c r="G207" s="38"/>
      <c r="H207" s="38"/>
      <c r="I207" s="38"/>
      <c r="J207" s="38"/>
      <c r="K207" s="38"/>
      <c r="L207" s="38"/>
      <c r="M207" s="59"/>
      <c r="O207" s="38"/>
      <c r="P207" s="38"/>
      <c r="Q207" s="38"/>
      <c r="R207" s="38"/>
    </row>
    <row r="208" spans="1:18" ht="20.100000000000001" customHeight="1" x14ac:dyDescent="0.15">
      <c r="A208" s="38"/>
      <c r="B208" s="38"/>
      <c r="C208" s="38"/>
      <c r="D208" s="38"/>
      <c r="E208" s="38"/>
      <c r="F208" s="38"/>
      <c r="G208" s="38"/>
      <c r="H208" s="38"/>
      <c r="I208" s="38"/>
      <c r="J208" s="38"/>
      <c r="K208" s="38"/>
      <c r="L208" s="38"/>
      <c r="M208" s="59"/>
      <c r="O208" s="38"/>
      <c r="P208" s="38"/>
      <c r="Q208" s="38"/>
      <c r="R208" s="38"/>
    </row>
    <row r="209" spans="1:19" ht="20.100000000000001" customHeight="1" x14ac:dyDescent="0.15">
      <c r="O209" s="38"/>
      <c r="P209" s="38"/>
      <c r="Q209" s="38"/>
      <c r="R209" s="38"/>
    </row>
    <row r="210" spans="1:19" ht="20.100000000000001" customHeight="1" x14ac:dyDescent="0.15">
      <c r="A210" s="38"/>
      <c r="B210" s="38"/>
      <c r="C210" s="38"/>
      <c r="D210" s="38"/>
      <c r="E210" s="38"/>
      <c r="F210" s="38"/>
      <c r="G210" s="38"/>
      <c r="H210" s="38"/>
      <c r="I210" s="38"/>
      <c r="J210" s="38"/>
      <c r="K210" s="38"/>
      <c r="L210" s="85" t="s">
        <v>327</v>
      </c>
    </row>
    <row r="211" spans="1:19" ht="20.100000000000001" customHeight="1" x14ac:dyDescent="0.15">
      <c r="A211" s="38"/>
      <c r="B211" s="38"/>
      <c r="C211" s="38"/>
      <c r="D211" s="38"/>
      <c r="E211" s="38"/>
      <c r="F211" s="38"/>
      <c r="G211" s="38"/>
      <c r="H211" s="38"/>
      <c r="I211" s="38"/>
      <c r="J211" s="38"/>
      <c r="K211" s="38"/>
      <c r="L211" s="245" t="s">
        <v>223</v>
      </c>
      <c r="M211" s="246"/>
      <c r="N211" s="249" t="s">
        <v>247</v>
      </c>
      <c r="O211" s="39" t="s">
        <v>224</v>
      </c>
      <c r="P211" s="40"/>
      <c r="Q211" s="39" t="s">
        <v>225</v>
      </c>
      <c r="R211" s="40"/>
    </row>
    <row r="212" spans="1:19" ht="20.100000000000001" customHeight="1" x14ac:dyDescent="0.15">
      <c r="A212" s="38"/>
      <c r="B212" s="38"/>
      <c r="C212" s="38"/>
      <c r="D212" s="38"/>
      <c r="E212" s="38"/>
      <c r="F212" s="38"/>
      <c r="G212" s="38"/>
      <c r="H212" s="38"/>
      <c r="I212" s="38"/>
      <c r="J212" s="38"/>
      <c r="K212" s="38"/>
      <c r="L212" s="247"/>
      <c r="M212" s="248"/>
      <c r="N212" s="250"/>
      <c r="O212" s="54" t="s">
        <v>435</v>
      </c>
      <c r="P212" s="54" t="s">
        <v>437</v>
      </c>
      <c r="Q212" s="54" t="s">
        <v>436</v>
      </c>
      <c r="R212" s="54" t="s">
        <v>438</v>
      </c>
    </row>
    <row r="213" spans="1:19" ht="20.100000000000001" customHeight="1" x14ac:dyDescent="0.15">
      <c r="A213" s="38"/>
      <c r="B213" s="38"/>
      <c r="C213" s="38"/>
      <c r="D213" s="38"/>
      <c r="E213" s="38"/>
      <c r="F213" s="38"/>
      <c r="G213" s="38"/>
      <c r="H213" s="38"/>
      <c r="I213" s="38"/>
      <c r="J213" s="38"/>
      <c r="K213" s="38"/>
      <c r="L213" s="56">
        <v>43</v>
      </c>
      <c r="M213" s="58" t="s">
        <v>60</v>
      </c>
      <c r="N213" s="41" t="s">
        <v>248</v>
      </c>
      <c r="O213" s="42">
        <v>0.72</v>
      </c>
      <c r="P213" s="42">
        <v>0.69209302325581401</v>
      </c>
      <c r="Q213" s="42">
        <v>-0.51</v>
      </c>
      <c r="R213" s="42">
        <v>-0.55555555555555602</v>
      </c>
    </row>
    <row r="214" spans="1:19" ht="20.100000000000001" customHeight="1" x14ac:dyDescent="0.15">
      <c r="A214" s="38"/>
      <c r="B214" s="38"/>
      <c r="C214" s="38"/>
      <c r="D214" s="38"/>
      <c r="E214" s="38"/>
      <c r="F214" s="38"/>
      <c r="G214" s="38"/>
      <c r="H214" s="38"/>
      <c r="I214" s="38"/>
      <c r="J214" s="38"/>
      <c r="K214" s="38"/>
      <c r="L214" s="56">
        <v>44</v>
      </c>
      <c r="M214" s="58" t="s">
        <v>279</v>
      </c>
      <c r="N214" s="41" t="s">
        <v>249</v>
      </c>
      <c r="O214" s="216">
        <v>0.7</v>
      </c>
      <c r="P214" s="216">
        <v>0.69469835466179197</v>
      </c>
      <c r="Q214" s="216">
        <v>-0.51</v>
      </c>
      <c r="R214" s="42">
        <v>-0.54011741682974601</v>
      </c>
    </row>
    <row r="215" spans="1:19" ht="20.100000000000001" customHeight="1" x14ac:dyDescent="0.15">
      <c r="A215" s="38"/>
      <c r="B215" s="38"/>
      <c r="C215" s="38"/>
      <c r="D215" s="38"/>
      <c r="E215" s="38"/>
      <c r="F215" s="38"/>
      <c r="G215" s="38"/>
      <c r="H215" s="38"/>
      <c r="I215" s="38"/>
      <c r="J215" s="38"/>
      <c r="K215" s="38"/>
      <c r="L215" s="56">
        <v>45</v>
      </c>
      <c r="M215" s="58" t="s">
        <v>278</v>
      </c>
      <c r="N215" s="55" t="s">
        <v>251</v>
      </c>
      <c r="O215" s="216">
        <v>0.49</v>
      </c>
      <c r="P215" s="216">
        <v>0.487108655616943</v>
      </c>
      <c r="Q215" s="216">
        <v>-0.33</v>
      </c>
      <c r="R215" s="42">
        <v>-0.38029556650246299</v>
      </c>
    </row>
    <row r="216" spans="1:19" ht="20.100000000000001" customHeight="1" x14ac:dyDescent="0.15">
      <c r="A216" s="38"/>
      <c r="B216" s="38"/>
      <c r="C216" s="38"/>
      <c r="D216" s="38"/>
      <c r="E216" s="38"/>
      <c r="F216" s="38"/>
      <c r="G216" s="38"/>
      <c r="H216" s="38"/>
      <c r="I216" s="38"/>
      <c r="J216" s="38"/>
      <c r="K216" s="38"/>
      <c r="L216" s="56">
        <v>46</v>
      </c>
      <c r="M216" s="217" t="s">
        <v>277</v>
      </c>
      <c r="N216" s="55" t="s">
        <v>304</v>
      </c>
      <c r="O216" s="42">
        <v>0.61</v>
      </c>
      <c r="P216" s="42">
        <v>0.65973534971644598</v>
      </c>
      <c r="Q216" s="42">
        <v>-0.39</v>
      </c>
      <c r="R216" s="42">
        <v>-0.39249492900608501</v>
      </c>
    </row>
    <row r="217" spans="1:19" ht="20.100000000000001" customHeight="1" x14ac:dyDescent="0.15">
      <c r="A217" s="38"/>
      <c r="B217" s="38"/>
      <c r="C217" s="38"/>
      <c r="D217" s="38"/>
      <c r="E217" s="38"/>
      <c r="F217" s="38"/>
      <c r="G217" s="38"/>
      <c r="H217" s="38"/>
      <c r="I217" s="38"/>
      <c r="J217" s="38"/>
      <c r="K217" s="38"/>
      <c r="L217" s="56">
        <v>47</v>
      </c>
      <c r="M217" s="58" t="s">
        <v>41</v>
      </c>
      <c r="N217" s="41" t="s">
        <v>244</v>
      </c>
      <c r="O217" s="42">
        <v>0.78</v>
      </c>
      <c r="P217" s="42">
        <v>0.86642920747996399</v>
      </c>
      <c r="Q217" s="42">
        <v>-0.43</v>
      </c>
      <c r="R217" s="42">
        <v>-0.48917322834645699</v>
      </c>
    </row>
    <row r="218" spans="1:19" ht="20.100000000000001" customHeight="1" x14ac:dyDescent="0.15">
      <c r="A218" s="38"/>
      <c r="B218" s="38"/>
      <c r="C218" s="38"/>
      <c r="D218" s="38"/>
      <c r="E218" s="38"/>
      <c r="F218" s="38"/>
      <c r="G218" s="38"/>
      <c r="H218" s="38"/>
      <c r="I218" s="38"/>
      <c r="J218" s="38"/>
      <c r="K218" s="38"/>
      <c r="L218" s="56">
        <v>48</v>
      </c>
      <c r="M218" s="58" t="s">
        <v>34</v>
      </c>
      <c r="N218" s="55" t="s">
        <v>252</v>
      </c>
      <c r="O218" s="42">
        <v>0.45</v>
      </c>
      <c r="P218" s="42">
        <v>0.59981255857544502</v>
      </c>
      <c r="Q218" s="42">
        <v>-0.24</v>
      </c>
      <c r="R218" s="42">
        <v>-0.33466135458167301</v>
      </c>
    </row>
    <row r="219" spans="1:19" ht="20.100000000000001" customHeight="1" x14ac:dyDescent="0.15">
      <c r="A219" s="38"/>
      <c r="B219" s="38"/>
      <c r="C219" s="38"/>
      <c r="D219" s="38"/>
      <c r="E219" s="38"/>
      <c r="F219" s="38"/>
      <c r="G219" s="38"/>
      <c r="H219" s="38"/>
      <c r="I219" s="38"/>
      <c r="J219" s="38"/>
      <c r="K219" s="38"/>
      <c r="L219" s="56">
        <v>49</v>
      </c>
      <c r="M219" s="58" t="s">
        <v>293</v>
      </c>
      <c r="N219" s="55" t="s">
        <v>440</v>
      </c>
      <c r="O219" s="42">
        <v>0.39800000000000002</v>
      </c>
      <c r="P219" s="42">
        <v>0.47080979284369101</v>
      </c>
      <c r="Q219" s="42">
        <v>2.8000000000000001E-2</v>
      </c>
      <c r="R219" s="42">
        <v>-0.120758483033932</v>
      </c>
      <c r="S219" s="33"/>
    </row>
    <row r="220" spans="1:19" ht="20.100000000000001" customHeight="1" x14ac:dyDescent="0.15">
      <c r="A220" s="38"/>
      <c r="B220" s="38"/>
      <c r="C220" s="38"/>
      <c r="D220" s="38"/>
      <c r="E220" s="38"/>
      <c r="F220" s="38"/>
      <c r="G220" s="38"/>
      <c r="H220" s="38"/>
      <c r="I220" s="38"/>
      <c r="J220" s="38"/>
      <c r="K220" s="38"/>
      <c r="L220" s="56">
        <v>50</v>
      </c>
      <c r="M220" s="58" t="s">
        <v>276</v>
      </c>
      <c r="N220" s="55" t="s">
        <v>305</v>
      </c>
      <c r="O220" s="216">
        <v>0.56000000000000005</v>
      </c>
      <c r="P220" s="216">
        <v>0.548418024928092</v>
      </c>
      <c r="Q220" s="216">
        <v>-0.25</v>
      </c>
      <c r="R220" s="42">
        <v>-0.21871820956256399</v>
      </c>
    </row>
    <row r="221" spans="1:19" ht="20.100000000000001" customHeight="1" x14ac:dyDescent="0.15">
      <c r="A221" s="38"/>
      <c r="B221" s="38"/>
      <c r="C221" s="38"/>
      <c r="D221" s="38"/>
      <c r="E221" s="38"/>
      <c r="F221" s="38"/>
      <c r="G221" s="38"/>
      <c r="H221" s="38"/>
      <c r="I221" s="38"/>
      <c r="J221" s="38"/>
      <c r="K221" s="38"/>
      <c r="L221" s="56">
        <v>51</v>
      </c>
      <c r="M221" s="58" t="s">
        <v>54</v>
      </c>
      <c r="N221" s="41" t="s">
        <v>250</v>
      </c>
      <c r="O221" s="42">
        <v>0.53</v>
      </c>
      <c r="P221" s="42">
        <v>0.55888030888030904</v>
      </c>
      <c r="Q221" s="42">
        <v>-0.22</v>
      </c>
      <c r="R221" s="42">
        <v>-0.23571428571428599</v>
      </c>
    </row>
    <row r="222" spans="1:19" ht="20.100000000000001" customHeight="1" x14ac:dyDescent="0.15">
      <c r="A222" s="38"/>
      <c r="B222" s="38"/>
      <c r="C222" s="38"/>
      <c r="D222" s="38"/>
      <c r="E222" s="38"/>
      <c r="F222" s="38"/>
      <c r="G222" s="38"/>
      <c r="H222" s="38"/>
      <c r="I222" s="38"/>
      <c r="J222" s="38"/>
      <c r="K222" s="38"/>
      <c r="L222" s="56">
        <v>52</v>
      </c>
      <c r="M222" s="58" t="s">
        <v>35</v>
      </c>
      <c r="N222" s="55" t="s">
        <v>253</v>
      </c>
      <c r="O222" s="42">
        <v>0.43</v>
      </c>
      <c r="P222" s="42">
        <v>0.49089165867689399</v>
      </c>
      <c r="Q222" s="42">
        <v>-0.06</v>
      </c>
      <c r="R222" s="42">
        <v>-7.6219512195121894E-2</v>
      </c>
    </row>
    <row r="223" spans="1:19" ht="20.100000000000001" customHeight="1" x14ac:dyDescent="0.15">
      <c r="A223" s="38"/>
      <c r="B223" s="38"/>
      <c r="C223" s="38"/>
      <c r="D223" s="38"/>
      <c r="E223" s="38"/>
      <c r="F223" s="38"/>
      <c r="G223" s="38"/>
      <c r="H223" s="38"/>
      <c r="I223" s="38"/>
      <c r="J223" s="38"/>
      <c r="K223" s="38"/>
      <c r="L223" s="78"/>
      <c r="M223" s="59"/>
      <c r="O223" s="38"/>
      <c r="P223" s="38"/>
      <c r="Q223" s="38"/>
      <c r="R223" s="38"/>
    </row>
    <row r="224" spans="1:19" ht="20.100000000000001" customHeight="1" x14ac:dyDescent="0.15">
      <c r="A224" s="38"/>
      <c r="B224" s="38"/>
      <c r="C224" s="38"/>
      <c r="D224" s="38"/>
      <c r="E224" s="38"/>
      <c r="F224" s="38"/>
      <c r="G224" s="38"/>
      <c r="H224" s="38"/>
      <c r="I224" s="38"/>
      <c r="J224" s="38"/>
      <c r="K224" s="38"/>
      <c r="M224" s="59"/>
      <c r="O224" s="38"/>
      <c r="P224" s="38"/>
      <c r="Q224" s="38"/>
      <c r="R224" s="38"/>
    </row>
    <row r="225" spans="1:18" ht="20.100000000000001" customHeight="1" x14ac:dyDescent="0.15">
      <c r="A225" s="38"/>
      <c r="B225" s="38"/>
      <c r="C225" s="38"/>
      <c r="D225" s="38"/>
      <c r="E225" s="38"/>
      <c r="F225" s="38"/>
      <c r="G225" s="38"/>
      <c r="H225" s="38"/>
      <c r="I225" s="38"/>
      <c r="J225" s="38"/>
      <c r="K225" s="38"/>
      <c r="M225" s="59"/>
      <c r="O225" s="38"/>
      <c r="P225" s="38"/>
      <c r="Q225" s="38"/>
      <c r="R225" s="38"/>
    </row>
    <row r="226" spans="1:18" ht="20.100000000000001" customHeight="1" x14ac:dyDescent="0.15">
      <c r="A226" s="38"/>
      <c r="B226" s="38"/>
      <c r="C226" s="38"/>
      <c r="D226" s="38"/>
      <c r="E226" s="38"/>
      <c r="F226" s="38"/>
      <c r="G226" s="38"/>
      <c r="H226" s="38"/>
      <c r="I226" s="38"/>
      <c r="J226" s="38"/>
      <c r="K226" s="38"/>
      <c r="M226" s="59"/>
      <c r="O226" s="38"/>
      <c r="P226" s="38"/>
      <c r="Q226" s="38"/>
      <c r="R226" s="38"/>
    </row>
    <row r="227" spans="1:18" ht="20.100000000000001" customHeight="1" x14ac:dyDescent="0.15">
      <c r="A227" s="38"/>
      <c r="B227" s="38"/>
      <c r="C227" s="38"/>
      <c r="D227" s="38"/>
      <c r="E227" s="38"/>
      <c r="F227" s="38"/>
      <c r="G227" s="38"/>
      <c r="H227" s="38"/>
      <c r="I227" s="38"/>
      <c r="J227" s="38"/>
      <c r="K227" s="38"/>
      <c r="M227" s="59"/>
      <c r="O227" s="38"/>
      <c r="P227" s="38"/>
      <c r="Q227" s="38"/>
      <c r="R227" s="38"/>
    </row>
    <row r="228" spans="1:18" ht="20.100000000000001" customHeight="1" x14ac:dyDescent="0.15">
      <c r="A228" s="38"/>
      <c r="B228" s="38"/>
      <c r="C228" s="38"/>
      <c r="D228" s="38"/>
      <c r="E228" s="38"/>
      <c r="F228" s="38"/>
      <c r="G228" s="38"/>
      <c r="H228" s="38"/>
      <c r="I228" s="38"/>
      <c r="J228" s="38"/>
      <c r="K228" s="38"/>
      <c r="L228" s="38"/>
      <c r="M228" s="77"/>
      <c r="N228" s="77"/>
      <c r="O228" s="38"/>
      <c r="P228" s="38"/>
      <c r="Q228" s="38"/>
      <c r="R228" s="38"/>
    </row>
    <row r="229" spans="1:18" ht="20.100000000000001" customHeight="1" x14ac:dyDescent="0.15">
      <c r="A229" s="38"/>
      <c r="B229" s="38"/>
      <c r="C229" s="38"/>
      <c r="D229" s="38"/>
      <c r="E229" s="38"/>
      <c r="F229" s="38"/>
      <c r="G229" s="38"/>
      <c r="H229" s="38"/>
      <c r="I229" s="38"/>
      <c r="J229" s="38"/>
      <c r="K229" s="38"/>
      <c r="L229" s="38"/>
      <c r="O229" s="38"/>
      <c r="P229" s="38"/>
      <c r="Q229" s="38"/>
      <c r="R229" s="38"/>
    </row>
    <row r="230" spans="1:18" ht="20.100000000000001" customHeight="1" x14ac:dyDescent="0.15">
      <c r="A230" s="38"/>
      <c r="B230" s="38"/>
      <c r="C230" s="38"/>
      <c r="D230" s="38"/>
      <c r="E230" s="38"/>
      <c r="F230" s="38"/>
      <c r="G230" s="38"/>
      <c r="H230" s="38"/>
      <c r="I230" s="38"/>
      <c r="J230" s="38"/>
      <c r="K230" s="38"/>
      <c r="L230" s="38"/>
      <c r="M230" s="59"/>
      <c r="O230" s="38"/>
      <c r="P230" s="38"/>
      <c r="Q230" s="38"/>
      <c r="R230" s="38"/>
    </row>
    <row r="231" spans="1:18" ht="20.100000000000001" customHeight="1" x14ac:dyDescent="0.15">
      <c r="A231" s="38"/>
      <c r="B231" s="38"/>
      <c r="C231" s="38"/>
      <c r="D231" s="38"/>
      <c r="E231" s="38"/>
      <c r="F231" s="38"/>
      <c r="G231" s="38"/>
      <c r="H231" s="38"/>
      <c r="I231" s="38"/>
      <c r="J231" s="38"/>
      <c r="K231" s="38"/>
      <c r="L231" s="38"/>
      <c r="M231" s="59"/>
      <c r="O231" s="38"/>
      <c r="P231" s="38"/>
      <c r="Q231" s="38"/>
      <c r="R231" s="38"/>
    </row>
    <row r="232" spans="1:18" ht="20.100000000000001" customHeight="1" x14ac:dyDescent="0.15">
      <c r="A232" s="38"/>
      <c r="B232" s="38"/>
      <c r="C232" s="38"/>
      <c r="D232" s="38"/>
      <c r="E232" s="38"/>
      <c r="F232" s="38"/>
      <c r="G232" s="38"/>
      <c r="H232" s="38"/>
      <c r="I232" s="38"/>
      <c r="J232" s="38"/>
      <c r="K232" s="38"/>
      <c r="L232" s="38"/>
      <c r="M232" s="59"/>
      <c r="O232" s="38"/>
      <c r="P232" s="38"/>
      <c r="Q232" s="38"/>
      <c r="R232" s="38"/>
    </row>
    <row r="233" spans="1:18" ht="20.100000000000001" customHeight="1" x14ac:dyDescent="0.15">
      <c r="A233" s="38"/>
      <c r="B233" s="38"/>
      <c r="C233" s="38"/>
      <c r="D233" s="38"/>
      <c r="E233" s="38"/>
      <c r="F233" s="38"/>
      <c r="G233" s="38"/>
      <c r="H233" s="38"/>
      <c r="I233" s="38"/>
      <c r="J233" s="38"/>
      <c r="K233" s="38"/>
      <c r="L233" s="38"/>
      <c r="M233" s="59"/>
      <c r="O233" s="38"/>
      <c r="P233" s="38"/>
      <c r="Q233" s="38"/>
      <c r="R233" s="38"/>
    </row>
    <row r="234" spans="1:18" ht="20.100000000000001" customHeight="1" x14ac:dyDescent="0.15">
      <c r="A234" s="38"/>
      <c r="B234" s="38"/>
      <c r="C234" s="38"/>
      <c r="D234" s="38"/>
      <c r="E234" s="38"/>
      <c r="F234" s="38"/>
      <c r="G234" s="38"/>
      <c r="H234" s="38"/>
      <c r="I234" s="38"/>
      <c r="J234" s="38"/>
      <c r="K234" s="38"/>
      <c r="L234" s="38"/>
      <c r="M234" s="59"/>
      <c r="O234" s="38"/>
      <c r="P234" s="38"/>
      <c r="Q234" s="38"/>
      <c r="R234" s="38"/>
    </row>
    <row r="235" spans="1:18" ht="20.100000000000001" customHeight="1" x14ac:dyDescent="0.15">
      <c r="O235" s="38"/>
      <c r="P235" s="38"/>
      <c r="Q235" s="38"/>
      <c r="R235" s="38"/>
    </row>
    <row r="245" spans="14:14" ht="20.100000000000001" customHeight="1" x14ac:dyDescent="0.15">
      <c r="N245" s="77"/>
    </row>
    <row r="470" spans="1:18" ht="20.100000000000001" customHeight="1" x14ac:dyDescent="0.15">
      <c r="O470" s="38"/>
      <c r="P470" s="38"/>
      <c r="Q470" s="38"/>
      <c r="R470" s="38"/>
    </row>
    <row r="471" spans="1:18" ht="20.100000000000001" customHeight="1" x14ac:dyDescent="0.15">
      <c r="O471" s="38"/>
      <c r="P471" s="38"/>
      <c r="Q471" s="38"/>
      <c r="R471" s="38"/>
    </row>
    <row r="472" spans="1:18" ht="20.100000000000001" customHeight="1" x14ac:dyDescent="0.15">
      <c r="O472" s="38"/>
      <c r="P472" s="38"/>
      <c r="Q472" s="38"/>
      <c r="R472" s="38"/>
    </row>
    <row r="473" spans="1:18" ht="20.100000000000001" customHeight="1" x14ac:dyDescent="0.15">
      <c r="O473" s="38"/>
      <c r="P473" s="38"/>
      <c r="Q473" s="38"/>
      <c r="R473" s="38"/>
    </row>
    <row r="474" spans="1:18" ht="20.100000000000001" customHeight="1" x14ac:dyDescent="0.15">
      <c r="O474" s="38"/>
      <c r="P474" s="38"/>
      <c r="Q474" s="38"/>
      <c r="R474" s="38"/>
    </row>
    <row r="475" spans="1:18" ht="20.100000000000001" customHeight="1" x14ac:dyDescent="0.15">
      <c r="O475" s="38"/>
      <c r="P475" s="38"/>
      <c r="Q475" s="38"/>
      <c r="R475" s="38"/>
    </row>
    <row r="476" spans="1:18" ht="20.100000000000001" customHeight="1" x14ac:dyDescent="0.15">
      <c r="O476" s="38"/>
      <c r="P476" s="38"/>
      <c r="Q476" s="38"/>
      <c r="R476" s="38"/>
    </row>
    <row r="477" spans="1:18" ht="20.100000000000001" customHeight="1" x14ac:dyDescent="0.15">
      <c r="O477" s="38"/>
      <c r="P477" s="38"/>
      <c r="Q477" s="38"/>
      <c r="R477" s="38"/>
    </row>
    <row r="478" spans="1:18" ht="20.100000000000001" customHeight="1" x14ac:dyDescent="0.15">
      <c r="A478" s="38"/>
      <c r="B478" s="38"/>
      <c r="C478" s="38"/>
      <c r="D478" s="38"/>
      <c r="E478" s="38"/>
      <c r="F478" s="38"/>
      <c r="G478" s="38"/>
      <c r="H478" s="38"/>
      <c r="I478" s="38"/>
      <c r="J478" s="38"/>
      <c r="K478" s="38"/>
      <c r="L478" s="38"/>
      <c r="M478" s="59"/>
      <c r="O478" s="38"/>
      <c r="P478" s="38"/>
      <c r="Q478" s="38"/>
      <c r="R478" s="38"/>
    </row>
    <row r="479" spans="1:18" ht="20.100000000000001" customHeight="1" x14ac:dyDescent="0.15">
      <c r="A479" s="38"/>
      <c r="B479" s="38"/>
      <c r="C479" s="38"/>
      <c r="D479" s="38"/>
      <c r="E479" s="38"/>
      <c r="F479" s="38"/>
      <c r="G479" s="38"/>
      <c r="H479" s="38"/>
      <c r="I479" s="38"/>
      <c r="J479" s="38"/>
      <c r="K479" s="38"/>
      <c r="L479" s="38"/>
      <c r="M479" s="59"/>
      <c r="O479" s="38"/>
      <c r="P479" s="38"/>
      <c r="Q479" s="38"/>
      <c r="R479" s="38"/>
    </row>
  </sheetData>
  <mergeCells count="18">
    <mergeCell ref="N81:N82"/>
    <mergeCell ref="N55:N56"/>
    <mergeCell ref="N29:N30"/>
    <mergeCell ref="N3:N4"/>
    <mergeCell ref="N211:N212"/>
    <mergeCell ref="N185:N186"/>
    <mergeCell ref="N159:N160"/>
    <mergeCell ref="N133:N134"/>
    <mergeCell ref="N107:N108"/>
    <mergeCell ref="L3:M4"/>
    <mergeCell ref="L211:M212"/>
    <mergeCell ref="L29:M30"/>
    <mergeCell ref="L55:M56"/>
    <mergeCell ref="L133:M134"/>
    <mergeCell ref="L159:M160"/>
    <mergeCell ref="L185:M186"/>
    <mergeCell ref="L81:M82"/>
    <mergeCell ref="L107:M108"/>
  </mergeCells>
  <phoneticPr fontId="3"/>
  <pageMargins left="0.7" right="0.7" top="0.75" bottom="0.75" header="0.3" footer="0.3"/>
  <pageSetup paperSize="9" orientation="portrait" r:id="rId1"/>
  <rowBreaks count="17" manualBreakCount="17">
    <brk id="27" min="1" max="9" man="1"/>
    <brk id="53" min="1" max="9" man="1"/>
    <brk id="79" min="1" max="9" man="1"/>
    <brk id="105" min="1" max="9" man="1"/>
    <brk id="131" min="1" max="9" man="1"/>
    <brk id="157" min="1" max="9" man="1"/>
    <brk id="183" min="1" max="9" man="1"/>
    <brk id="209" min="1" max="9" man="1"/>
    <brk id="235" min="1" max="9" man="1"/>
    <brk id="261" min="1" max="9" man="1"/>
    <brk id="287" min="1" max="9" man="1"/>
    <brk id="313" min="1" max="9" man="1"/>
    <brk id="339" min="1" max="9" man="1"/>
    <brk id="365" min="1" max="9" man="1"/>
    <brk id="391" min="1" max="9" man="1"/>
    <brk id="417" min="1" max="9" man="1"/>
    <brk id="443" min="1"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S668"/>
  <sheetViews>
    <sheetView view="pageBreakPreview" zoomScaleNormal="100" zoomScaleSheetLayoutView="100" workbookViewId="0">
      <selection activeCell="K630" sqref="K630"/>
    </sheetView>
  </sheetViews>
  <sheetFormatPr defaultColWidth="9" defaultRowHeight="19.5" customHeight="1" x14ac:dyDescent="0.15"/>
  <cols>
    <col min="1" max="2" width="1.625" style="21" customWidth="1"/>
    <col min="3" max="3" width="9.125" style="21" bestFit="1" customWidth="1"/>
    <col min="4" max="8" width="9" style="21"/>
    <col min="9" max="10" width="1.625" style="21" customWidth="1"/>
    <col min="11" max="11" width="4.75" style="21" bestFit="1" customWidth="1"/>
    <col min="12" max="12" width="78.25" style="21" bestFit="1" customWidth="1"/>
    <col min="13" max="19" width="9" style="82" customWidth="1"/>
    <col min="20" max="21" width="9" style="21"/>
    <col min="22" max="22" width="43.75" style="21" customWidth="1"/>
    <col min="23" max="16384" width="9" style="21"/>
  </cols>
  <sheetData>
    <row r="1" spans="3:19" ht="19.5" customHeight="1" x14ac:dyDescent="0.15">
      <c r="C1" s="95"/>
    </row>
    <row r="2" spans="3:19" ht="19.5" customHeight="1" x14ac:dyDescent="0.15">
      <c r="C2" s="45"/>
      <c r="K2" s="86" t="s">
        <v>265</v>
      </c>
      <c r="M2" s="46"/>
      <c r="N2" s="46"/>
      <c r="O2" s="46"/>
      <c r="P2" s="46"/>
      <c r="Q2" s="46"/>
      <c r="R2" s="46" t="s">
        <v>329</v>
      </c>
      <c r="S2" s="46"/>
    </row>
    <row r="3" spans="3:19" ht="19.5" customHeight="1" x14ac:dyDescent="0.15">
      <c r="C3" s="52"/>
      <c r="D3" s="53"/>
      <c r="E3" s="53"/>
      <c r="F3" s="53"/>
      <c r="G3" s="53"/>
      <c r="H3" s="53"/>
      <c r="I3" s="47"/>
      <c r="K3" s="48"/>
      <c r="L3" s="49" t="s">
        <v>330</v>
      </c>
      <c r="M3" s="83" t="s">
        <v>238</v>
      </c>
      <c r="N3" s="83" t="s">
        <v>234</v>
      </c>
      <c r="O3" s="83" t="s">
        <v>239</v>
      </c>
      <c r="P3" s="83" t="s">
        <v>296</v>
      </c>
      <c r="Q3" s="83" t="s">
        <v>311</v>
      </c>
      <c r="R3" s="84" t="s">
        <v>231</v>
      </c>
      <c r="S3" s="83" t="s">
        <v>388</v>
      </c>
    </row>
    <row r="4" spans="3:19" ht="19.5" customHeight="1" x14ac:dyDescent="0.15">
      <c r="C4" s="53"/>
      <c r="D4" s="53"/>
      <c r="E4" s="53"/>
      <c r="F4" s="53"/>
      <c r="G4" s="53"/>
      <c r="H4" s="53"/>
      <c r="I4" s="47"/>
      <c r="K4" s="48">
        <v>1</v>
      </c>
      <c r="L4" s="50" t="s">
        <v>12</v>
      </c>
      <c r="M4" s="51">
        <v>65.3</v>
      </c>
      <c r="N4" s="51">
        <v>69.400000000000006</v>
      </c>
      <c r="O4" s="51">
        <v>67.600000000000009</v>
      </c>
      <c r="P4" s="51">
        <v>68.3</v>
      </c>
      <c r="Q4" s="51">
        <v>72.2</v>
      </c>
      <c r="R4" s="51">
        <f>ROUND(AVERAGE(M4:Q4)+0.00005,1)</f>
        <v>68.599999999999994</v>
      </c>
      <c r="S4" s="51">
        <v>70.2</v>
      </c>
    </row>
    <row r="5" spans="3:19" ht="19.5" customHeight="1" x14ac:dyDescent="0.15">
      <c r="K5" s="78"/>
    </row>
    <row r="8" spans="3:19" ht="19.5" customHeight="1" x14ac:dyDescent="0.15">
      <c r="K8" s="76"/>
    </row>
    <row r="15" spans="3:19" ht="19.5" customHeight="1" x14ac:dyDescent="0.15">
      <c r="C15" s="45"/>
      <c r="M15" s="46"/>
      <c r="N15" s="46"/>
      <c r="O15" s="46"/>
      <c r="P15" s="46"/>
      <c r="Q15" s="46"/>
      <c r="R15" s="46" t="s">
        <v>329</v>
      </c>
      <c r="S15" s="46"/>
    </row>
    <row r="16" spans="3:19" ht="19.5" customHeight="1" x14ac:dyDescent="0.15">
      <c r="C16" s="52"/>
      <c r="D16" s="53"/>
      <c r="E16" s="53"/>
      <c r="F16" s="53"/>
      <c r="G16" s="53"/>
      <c r="H16" s="53"/>
      <c r="I16" s="47"/>
      <c r="K16" s="48"/>
      <c r="L16" s="49" t="s">
        <v>330</v>
      </c>
      <c r="M16" s="83" t="s">
        <v>238</v>
      </c>
      <c r="N16" s="83" t="s">
        <v>234</v>
      </c>
      <c r="O16" s="83" t="s">
        <v>239</v>
      </c>
      <c r="P16" s="83" t="s">
        <v>296</v>
      </c>
      <c r="Q16" s="83" t="s">
        <v>311</v>
      </c>
      <c r="R16" s="84" t="s">
        <v>231</v>
      </c>
      <c r="S16" s="83" t="s">
        <v>388</v>
      </c>
    </row>
    <row r="17" spans="3:19" ht="19.5" customHeight="1" x14ac:dyDescent="0.15">
      <c r="C17" s="53"/>
      <c r="D17" s="53"/>
      <c r="E17" s="53"/>
      <c r="F17" s="53"/>
      <c r="G17" s="53"/>
      <c r="H17" s="53"/>
      <c r="I17" s="47"/>
      <c r="K17" s="48">
        <v>2</v>
      </c>
      <c r="L17" s="50" t="s">
        <v>13</v>
      </c>
      <c r="M17" s="51">
        <v>65.3</v>
      </c>
      <c r="N17" s="51">
        <v>65.3</v>
      </c>
      <c r="O17" s="51">
        <v>67.599999999999994</v>
      </c>
      <c r="P17" s="51">
        <v>68.899999999999991</v>
      </c>
      <c r="Q17" s="51">
        <v>70.8</v>
      </c>
      <c r="R17" s="51">
        <f>ROUND(AVERAGE(M17:Q17)+0.00005,1)</f>
        <v>67.599999999999994</v>
      </c>
      <c r="S17" s="51">
        <v>68.8</v>
      </c>
    </row>
    <row r="18" spans="3:19" ht="19.5" customHeight="1" x14ac:dyDescent="0.15">
      <c r="K18" s="78"/>
    </row>
    <row r="28" spans="3:19" ht="19.5" customHeight="1" x14ac:dyDescent="0.15">
      <c r="C28" s="45"/>
      <c r="M28" s="46"/>
      <c r="N28" s="46"/>
      <c r="O28" s="46"/>
      <c r="P28" s="46"/>
      <c r="Q28" s="46"/>
      <c r="R28" s="46" t="s">
        <v>329</v>
      </c>
      <c r="S28" s="46"/>
    </row>
    <row r="29" spans="3:19" ht="19.5" customHeight="1" x14ac:dyDescent="0.15">
      <c r="C29" s="52"/>
      <c r="D29" s="53"/>
      <c r="E29" s="53"/>
      <c r="F29" s="53"/>
      <c r="G29" s="53"/>
      <c r="H29" s="53"/>
      <c r="I29" s="47"/>
      <c r="K29" s="48"/>
      <c r="L29" s="49" t="s">
        <v>330</v>
      </c>
      <c r="M29" s="83" t="s">
        <v>238</v>
      </c>
      <c r="N29" s="83" t="s">
        <v>234</v>
      </c>
      <c r="O29" s="83" t="s">
        <v>239</v>
      </c>
      <c r="P29" s="83" t="s">
        <v>296</v>
      </c>
      <c r="Q29" s="83" t="s">
        <v>311</v>
      </c>
      <c r="R29" s="84" t="s">
        <v>231</v>
      </c>
      <c r="S29" s="83" t="s">
        <v>388</v>
      </c>
    </row>
    <row r="30" spans="3:19" ht="19.5" customHeight="1" x14ac:dyDescent="0.15">
      <c r="C30" s="53"/>
      <c r="D30" s="53"/>
      <c r="E30" s="53"/>
      <c r="F30" s="53"/>
      <c r="G30" s="53"/>
      <c r="H30" s="53"/>
      <c r="I30" s="47"/>
      <c r="K30" s="48">
        <v>3</v>
      </c>
      <c r="L30" s="50" t="s">
        <v>289</v>
      </c>
      <c r="M30" s="51">
        <v>79.2</v>
      </c>
      <c r="N30" s="51">
        <v>75.599999999999994</v>
      </c>
      <c r="O30" s="51">
        <v>74.7</v>
      </c>
      <c r="P30" s="51">
        <v>75.2</v>
      </c>
      <c r="Q30" s="51">
        <v>78.7</v>
      </c>
      <c r="R30" s="51">
        <f>ROUND(AVERAGE(M30:Q30)+0.00005,1)</f>
        <v>76.7</v>
      </c>
      <c r="S30" s="51">
        <v>76</v>
      </c>
    </row>
    <row r="31" spans="3:19" ht="19.5" customHeight="1" x14ac:dyDescent="0.15">
      <c r="K31" s="80"/>
    </row>
    <row r="41" spans="3:19" ht="19.5" customHeight="1" x14ac:dyDescent="0.15">
      <c r="C41" s="45"/>
      <c r="M41" s="46"/>
      <c r="N41" s="46"/>
      <c r="O41" s="46"/>
      <c r="P41" s="46"/>
      <c r="Q41" s="46"/>
      <c r="R41" s="46" t="s">
        <v>329</v>
      </c>
      <c r="S41" s="46"/>
    </row>
    <row r="42" spans="3:19" ht="19.5" customHeight="1" x14ac:dyDescent="0.15">
      <c r="C42" s="52"/>
      <c r="D42" s="53"/>
      <c r="E42" s="53"/>
      <c r="F42" s="53"/>
      <c r="G42" s="53"/>
      <c r="H42" s="53"/>
      <c r="I42" s="47"/>
      <c r="K42" s="48"/>
      <c r="L42" s="49" t="s">
        <v>330</v>
      </c>
      <c r="M42" s="83" t="s">
        <v>238</v>
      </c>
      <c r="N42" s="83" t="s">
        <v>234</v>
      </c>
      <c r="O42" s="83" t="s">
        <v>239</v>
      </c>
      <c r="P42" s="83" t="s">
        <v>296</v>
      </c>
      <c r="Q42" s="83" t="s">
        <v>311</v>
      </c>
      <c r="R42" s="84" t="s">
        <v>231</v>
      </c>
      <c r="S42" s="83" t="s">
        <v>388</v>
      </c>
    </row>
    <row r="43" spans="3:19" ht="19.5" customHeight="1" x14ac:dyDescent="0.15">
      <c r="C43" s="53"/>
      <c r="D43" s="53"/>
      <c r="E43" s="53"/>
      <c r="F43" s="53"/>
      <c r="G43" s="53"/>
      <c r="H43" s="53"/>
      <c r="I43" s="47"/>
      <c r="K43" s="48">
        <v>4</v>
      </c>
      <c r="L43" s="50" t="s">
        <v>18</v>
      </c>
      <c r="M43" s="51">
        <v>70.7</v>
      </c>
      <c r="N43" s="51">
        <v>69.2</v>
      </c>
      <c r="O43" s="51">
        <v>70.2</v>
      </c>
      <c r="P43" s="51">
        <v>70.2</v>
      </c>
      <c r="Q43" s="51">
        <v>70.8</v>
      </c>
      <c r="R43" s="51">
        <f>ROUND(AVERAGE(M43:Q43)+0.00005,1)</f>
        <v>70.2</v>
      </c>
      <c r="S43" s="51">
        <v>61.5</v>
      </c>
    </row>
    <row r="54" spans="3:19" ht="19.5" customHeight="1" x14ac:dyDescent="0.15">
      <c r="C54" s="45"/>
      <c r="K54" s="85" t="s">
        <v>266</v>
      </c>
      <c r="M54" s="46"/>
      <c r="N54" s="46"/>
      <c r="O54" s="46"/>
      <c r="P54" s="46"/>
      <c r="Q54" s="46"/>
      <c r="R54" s="46" t="s">
        <v>329</v>
      </c>
      <c r="S54" s="46"/>
    </row>
    <row r="55" spans="3:19" ht="19.5" customHeight="1" x14ac:dyDescent="0.15">
      <c r="C55" s="52"/>
      <c r="D55" s="53"/>
      <c r="E55" s="53"/>
      <c r="F55" s="53"/>
      <c r="G55" s="53"/>
      <c r="H55" s="53"/>
      <c r="I55" s="47"/>
      <c r="K55" s="48"/>
      <c r="L55" s="49" t="s">
        <v>330</v>
      </c>
      <c r="M55" s="83" t="s">
        <v>238</v>
      </c>
      <c r="N55" s="83" t="s">
        <v>234</v>
      </c>
      <c r="O55" s="83" t="s">
        <v>239</v>
      </c>
      <c r="P55" s="83" t="s">
        <v>296</v>
      </c>
      <c r="Q55" s="83" t="s">
        <v>311</v>
      </c>
      <c r="R55" s="84" t="s">
        <v>231</v>
      </c>
      <c r="S55" s="83" t="s">
        <v>388</v>
      </c>
    </row>
    <row r="56" spans="3:19" ht="19.5" customHeight="1" x14ac:dyDescent="0.15">
      <c r="C56" s="53"/>
      <c r="D56" s="53"/>
      <c r="E56" s="53"/>
      <c r="F56" s="53"/>
      <c r="G56" s="53"/>
      <c r="H56" s="53"/>
      <c r="I56" s="47"/>
      <c r="K56" s="48">
        <v>5</v>
      </c>
      <c r="L56" s="50" t="s">
        <v>404</v>
      </c>
      <c r="M56" s="51">
        <v>61.2</v>
      </c>
      <c r="N56" s="51">
        <v>64.7</v>
      </c>
      <c r="O56" s="51">
        <v>68.3</v>
      </c>
      <c r="P56" s="51">
        <v>69</v>
      </c>
      <c r="Q56" s="51">
        <v>65.2</v>
      </c>
      <c r="R56" s="51">
        <f>ROUND(AVERAGE(M56:Q56)+0.00005,1)</f>
        <v>65.7</v>
      </c>
      <c r="S56" s="51">
        <v>66.900000000000006</v>
      </c>
    </row>
    <row r="67" spans="3:19" ht="19.5" customHeight="1" x14ac:dyDescent="0.15">
      <c r="C67" s="45"/>
      <c r="M67" s="46"/>
      <c r="N67" s="46"/>
      <c r="O67" s="46"/>
      <c r="P67" s="46"/>
      <c r="Q67" s="46"/>
      <c r="R67" s="46" t="s">
        <v>329</v>
      </c>
      <c r="S67" s="46"/>
    </row>
    <row r="68" spans="3:19" ht="19.5" customHeight="1" x14ac:dyDescent="0.15">
      <c r="C68" s="52"/>
      <c r="D68" s="53"/>
      <c r="E68" s="53"/>
      <c r="F68" s="53"/>
      <c r="G68" s="53"/>
      <c r="H68" s="53"/>
      <c r="I68" s="47"/>
      <c r="K68" s="48"/>
      <c r="L68" s="49" t="s">
        <v>330</v>
      </c>
      <c r="M68" s="83" t="s">
        <v>238</v>
      </c>
      <c r="N68" s="83" t="s">
        <v>234</v>
      </c>
      <c r="O68" s="83" t="s">
        <v>239</v>
      </c>
      <c r="P68" s="83" t="s">
        <v>296</v>
      </c>
      <c r="Q68" s="83" t="s">
        <v>311</v>
      </c>
      <c r="R68" s="84" t="s">
        <v>231</v>
      </c>
      <c r="S68" s="83" t="s">
        <v>388</v>
      </c>
    </row>
    <row r="69" spans="3:19" ht="19.5" customHeight="1" x14ac:dyDescent="0.15">
      <c r="C69" s="53"/>
      <c r="D69" s="53"/>
      <c r="E69" s="53"/>
      <c r="F69" s="53"/>
      <c r="G69" s="53"/>
      <c r="H69" s="53"/>
      <c r="I69" s="47"/>
      <c r="K69" s="48">
        <v>6</v>
      </c>
      <c r="L69" s="50" t="s">
        <v>333</v>
      </c>
      <c r="M69" s="51">
        <v>58.4</v>
      </c>
      <c r="N69" s="51">
        <v>64.599999999999994</v>
      </c>
      <c r="O69" s="51">
        <v>64</v>
      </c>
      <c r="P69" s="51">
        <v>65.899999999999991</v>
      </c>
      <c r="Q69" s="51">
        <v>64.7</v>
      </c>
      <c r="R69" s="51">
        <f>ROUND(AVERAGE(M69:Q69)+0.00005,1)</f>
        <v>63.5</v>
      </c>
      <c r="S69" s="51">
        <v>66</v>
      </c>
    </row>
    <row r="80" spans="3:19" ht="19.5" customHeight="1" x14ac:dyDescent="0.15">
      <c r="C80" s="45"/>
      <c r="M80" s="46"/>
      <c r="N80" s="46"/>
      <c r="O80" s="46"/>
      <c r="P80" s="46"/>
      <c r="Q80" s="46"/>
      <c r="R80" s="46" t="s">
        <v>329</v>
      </c>
      <c r="S80" s="46"/>
    </row>
    <row r="81" spans="3:19" ht="19.5" customHeight="1" x14ac:dyDescent="0.15">
      <c r="C81" s="52"/>
      <c r="D81" s="53"/>
      <c r="E81" s="53"/>
      <c r="F81" s="53"/>
      <c r="G81" s="53"/>
      <c r="H81" s="53"/>
      <c r="I81" s="47"/>
      <c r="K81" s="48"/>
      <c r="L81" s="49" t="s">
        <v>330</v>
      </c>
      <c r="M81" s="83" t="s">
        <v>238</v>
      </c>
      <c r="N81" s="83" t="s">
        <v>234</v>
      </c>
      <c r="O81" s="83" t="s">
        <v>239</v>
      </c>
      <c r="P81" s="83" t="s">
        <v>296</v>
      </c>
      <c r="Q81" s="83" t="s">
        <v>311</v>
      </c>
      <c r="R81" s="84" t="s">
        <v>231</v>
      </c>
      <c r="S81" s="83" t="s">
        <v>388</v>
      </c>
    </row>
    <row r="82" spans="3:19" ht="19.5" customHeight="1" x14ac:dyDescent="0.15">
      <c r="C82" s="53"/>
      <c r="D82" s="53"/>
      <c r="E82" s="53"/>
      <c r="F82" s="53"/>
      <c r="G82" s="53"/>
      <c r="H82" s="53"/>
      <c r="I82" s="47"/>
      <c r="K82" s="48">
        <v>7</v>
      </c>
      <c r="L82" s="50" t="s">
        <v>332</v>
      </c>
      <c r="M82" s="51">
        <v>62</v>
      </c>
      <c r="N82" s="51">
        <v>63.9</v>
      </c>
      <c r="O82" s="51">
        <v>67.7</v>
      </c>
      <c r="P82" s="51">
        <v>68.8</v>
      </c>
      <c r="Q82" s="51">
        <v>65.7</v>
      </c>
      <c r="R82" s="51">
        <f>ROUND(AVERAGE(M82:Q82)+0.00005,1)</f>
        <v>65.599999999999994</v>
      </c>
      <c r="S82" s="51">
        <v>66.8</v>
      </c>
    </row>
    <row r="93" spans="3:19" ht="19.5" customHeight="1" x14ac:dyDescent="0.15">
      <c r="C93" s="45"/>
      <c r="M93" s="46"/>
      <c r="N93" s="46"/>
      <c r="O93" s="46"/>
      <c r="P93" s="46"/>
      <c r="Q93" s="46"/>
      <c r="R93" s="46" t="s">
        <v>329</v>
      </c>
      <c r="S93" s="46"/>
    </row>
    <row r="94" spans="3:19" ht="19.5" customHeight="1" x14ac:dyDescent="0.15">
      <c r="C94" s="52"/>
      <c r="D94" s="53"/>
      <c r="E94" s="53"/>
      <c r="F94" s="53"/>
      <c r="G94" s="53"/>
      <c r="H94" s="53"/>
      <c r="I94" s="47"/>
      <c r="K94" s="48"/>
      <c r="L94" s="49" t="s">
        <v>330</v>
      </c>
      <c r="M94" s="83" t="s">
        <v>238</v>
      </c>
      <c r="N94" s="83" t="s">
        <v>234</v>
      </c>
      <c r="O94" s="83" t="s">
        <v>239</v>
      </c>
      <c r="P94" s="83" t="s">
        <v>296</v>
      </c>
      <c r="Q94" s="83" t="s">
        <v>311</v>
      </c>
      <c r="R94" s="84" t="s">
        <v>231</v>
      </c>
      <c r="S94" s="83" t="s">
        <v>388</v>
      </c>
    </row>
    <row r="95" spans="3:19" ht="19.5" customHeight="1" x14ac:dyDescent="0.15">
      <c r="C95" s="53"/>
      <c r="D95" s="53"/>
      <c r="E95" s="53"/>
      <c r="F95" s="53"/>
      <c r="G95" s="53"/>
      <c r="H95" s="53"/>
      <c r="I95" s="47"/>
      <c r="K95" s="48">
        <v>8</v>
      </c>
      <c r="L95" s="50" t="s">
        <v>413</v>
      </c>
      <c r="M95" s="51">
        <v>64</v>
      </c>
      <c r="N95" s="51">
        <v>65.400000000000006</v>
      </c>
      <c r="O95" s="51">
        <v>67.3</v>
      </c>
      <c r="P95" s="51">
        <v>68.399999999999991</v>
      </c>
      <c r="Q95" s="51">
        <v>66.900000000000006</v>
      </c>
      <c r="R95" s="51">
        <f>ROUND(AVERAGE(M95:Q95)+0.00005,1)</f>
        <v>66.400000000000006</v>
      </c>
      <c r="S95" s="51">
        <v>66.399999999999991</v>
      </c>
    </row>
    <row r="106" spans="3:19" ht="19.5" customHeight="1" x14ac:dyDescent="0.15">
      <c r="C106" s="45"/>
      <c r="M106" s="46"/>
      <c r="N106" s="46"/>
      <c r="O106" s="46"/>
      <c r="P106" s="46"/>
      <c r="Q106" s="46"/>
      <c r="R106" s="46" t="s">
        <v>329</v>
      </c>
      <c r="S106" s="46"/>
    </row>
    <row r="107" spans="3:19" ht="19.5" customHeight="1" x14ac:dyDescent="0.15">
      <c r="C107" s="52"/>
      <c r="D107" s="53"/>
      <c r="E107" s="53"/>
      <c r="F107" s="53"/>
      <c r="G107" s="53"/>
      <c r="H107" s="53"/>
      <c r="I107" s="47"/>
      <c r="K107" s="48"/>
      <c r="L107" s="49" t="s">
        <v>330</v>
      </c>
      <c r="M107" s="83" t="s">
        <v>238</v>
      </c>
      <c r="N107" s="83" t="s">
        <v>234</v>
      </c>
      <c r="O107" s="83" t="s">
        <v>239</v>
      </c>
      <c r="P107" s="83" t="s">
        <v>296</v>
      </c>
      <c r="Q107" s="83" t="s">
        <v>311</v>
      </c>
      <c r="R107" s="84" t="s">
        <v>231</v>
      </c>
      <c r="S107" s="83" t="s">
        <v>388</v>
      </c>
    </row>
    <row r="108" spans="3:19" ht="19.5" customHeight="1" x14ac:dyDescent="0.15">
      <c r="C108" s="53"/>
      <c r="D108" s="53"/>
      <c r="E108" s="53"/>
      <c r="F108" s="53"/>
      <c r="G108" s="53"/>
      <c r="H108" s="53"/>
      <c r="I108" s="47"/>
      <c r="K108" s="48">
        <v>9</v>
      </c>
      <c r="L108" s="50" t="s">
        <v>310</v>
      </c>
      <c r="M108" s="51"/>
      <c r="N108" s="51"/>
      <c r="O108" s="51"/>
      <c r="P108" s="51">
        <v>41</v>
      </c>
      <c r="Q108" s="51">
        <v>60.699999999999996</v>
      </c>
      <c r="R108" s="51">
        <f>ROUND(AVERAGE(M108:Q108)+0.00005,1)</f>
        <v>50.9</v>
      </c>
      <c r="S108" s="51">
        <v>61.1</v>
      </c>
    </row>
    <row r="109" spans="3:19" ht="19.5" customHeight="1" x14ac:dyDescent="0.15">
      <c r="K109" s="76"/>
      <c r="L109" s="78"/>
    </row>
    <row r="119" spans="3:19" ht="19.5" customHeight="1" x14ac:dyDescent="0.15">
      <c r="C119" s="45"/>
      <c r="K119" s="85" t="s">
        <v>267</v>
      </c>
      <c r="M119" s="46"/>
      <c r="N119" s="46"/>
      <c r="O119" s="46"/>
      <c r="P119" s="46"/>
      <c r="Q119" s="46"/>
      <c r="R119" s="46" t="s">
        <v>329</v>
      </c>
      <c r="S119" s="46"/>
    </row>
    <row r="120" spans="3:19" ht="19.5" customHeight="1" x14ac:dyDescent="0.15">
      <c r="C120" s="52"/>
      <c r="D120" s="53"/>
      <c r="E120" s="53"/>
      <c r="F120" s="53"/>
      <c r="G120" s="53"/>
      <c r="H120" s="53"/>
      <c r="I120" s="47"/>
      <c r="K120" s="48"/>
      <c r="L120" s="49" t="s">
        <v>330</v>
      </c>
      <c r="M120" s="83" t="s">
        <v>238</v>
      </c>
      <c r="N120" s="83" t="s">
        <v>234</v>
      </c>
      <c r="O120" s="83" t="s">
        <v>239</v>
      </c>
      <c r="P120" s="83" t="s">
        <v>296</v>
      </c>
      <c r="Q120" s="83" t="s">
        <v>311</v>
      </c>
      <c r="R120" s="84" t="s">
        <v>231</v>
      </c>
      <c r="S120" s="83" t="s">
        <v>388</v>
      </c>
    </row>
    <row r="121" spans="3:19" ht="19.5" customHeight="1" x14ac:dyDescent="0.15">
      <c r="C121" s="53"/>
      <c r="D121" s="53"/>
      <c r="E121" s="53"/>
      <c r="F121" s="53"/>
      <c r="G121" s="53"/>
      <c r="H121" s="53"/>
      <c r="I121" s="47"/>
      <c r="K121" s="48">
        <v>10</v>
      </c>
      <c r="L121" s="50" t="s">
        <v>403</v>
      </c>
      <c r="M121" s="51">
        <v>64.2</v>
      </c>
      <c r="N121" s="51">
        <v>70.7</v>
      </c>
      <c r="O121" s="51">
        <v>69.5</v>
      </c>
      <c r="P121" s="51">
        <v>70.2</v>
      </c>
      <c r="Q121" s="51">
        <v>68.599999999999994</v>
      </c>
      <c r="R121" s="51">
        <f>ROUND(AVERAGE(M121:Q121)+0.00005,1)</f>
        <v>68.599999999999994</v>
      </c>
      <c r="S121" s="51">
        <v>69.100000000000009</v>
      </c>
    </row>
    <row r="132" spans="3:19" ht="19.5" customHeight="1" x14ac:dyDescent="0.15">
      <c r="C132" s="45"/>
      <c r="M132" s="46"/>
      <c r="N132" s="46"/>
      <c r="O132" s="46"/>
      <c r="P132" s="46"/>
      <c r="Q132" s="46"/>
      <c r="R132" s="46" t="s">
        <v>329</v>
      </c>
      <c r="S132" s="46"/>
    </row>
    <row r="133" spans="3:19" ht="19.5" customHeight="1" x14ac:dyDescent="0.15">
      <c r="C133" s="52"/>
      <c r="D133" s="53"/>
      <c r="E133" s="53"/>
      <c r="F133" s="53"/>
      <c r="G133" s="53"/>
      <c r="H133" s="53"/>
      <c r="I133" s="47"/>
      <c r="K133" s="48"/>
      <c r="L133" s="49" t="s">
        <v>330</v>
      </c>
      <c r="M133" s="83" t="s">
        <v>238</v>
      </c>
      <c r="N133" s="83" t="s">
        <v>234</v>
      </c>
      <c r="O133" s="83" t="s">
        <v>239</v>
      </c>
      <c r="P133" s="83" t="s">
        <v>296</v>
      </c>
      <c r="Q133" s="83" t="s">
        <v>311</v>
      </c>
      <c r="R133" s="84" t="s">
        <v>231</v>
      </c>
      <c r="S133" s="83" t="s">
        <v>388</v>
      </c>
    </row>
    <row r="134" spans="3:19" ht="19.5" customHeight="1" x14ac:dyDescent="0.15">
      <c r="C134" s="53"/>
      <c r="D134" s="53"/>
      <c r="E134" s="53"/>
      <c r="F134" s="53"/>
      <c r="G134" s="53"/>
      <c r="H134" s="53"/>
      <c r="I134" s="47"/>
      <c r="K134" s="48">
        <v>11</v>
      </c>
      <c r="L134" s="50" t="s">
        <v>410</v>
      </c>
      <c r="M134" s="51">
        <v>64.5</v>
      </c>
      <c r="N134" s="51">
        <v>69.5</v>
      </c>
      <c r="O134" s="51">
        <v>68</v>
      </c>
      <c r="P134" s="51">
        <v>70.100000000000009</v>
      </c>
      <c r="Q134" s="51">
        <v>69.599999999999994</v>
      </c>
      <c r="R134" s="51">
        <f>ROUND(AVERAGE(M134:Q134)+0.00005,1)</f>
        <v>68.3</v>
      </c>
      <c r="S134" s="51">
        <v>70.5</v>
      </c>
    </row>
    <row r="135" spans="3:19" ht="19.5" customHeight="1" x14ac:dyDescent="0.15">
      <c r="K135" s="76"/>
    </row>
    <row r="145" spans="3:19" ht="19.5" customHeight="1" x14ac:dyDescent="0.15">
      <c r="C145" s="45"/>
      <c r="M145" s="46"/>
      <c r="N145" s="46"/>
      <c r="O145" s="46"/>
      <c r="P145" s="46"/>
      <c r="Q145" s="46"/>
      <c r="R145" s="46" t="s">
        <v>329</v>
      </c>
      <c r="S145" s="46"/>
    </row>
    <row r="146" spans="3:19" ht="19.5" customHeight="1" x14ac:dyDescent="0.15">
      <c r="C146" s="52"/>
      <c r="D146" s="53"/>
      <c r="E146" s="53"/>
      <c r="F146" s="53"/>
      <c r="G146" s="53"/>
      <c r="H146" s="53"/>
      <c r="I146" s="47"/>
      <c r="K146" s="48"/>
      <c r="L146" s="49" t="s">
        <v>330</v>
      </c>
      <c r="M146" s="83" t="s">
        <v>238</v>
      </c>
      <c r="N146" s="83" t="s">
        <v>234</v>
      </c>
      <c r="O146" s="83" t="s">
        <v>239</v>
      </c>
      <c r="P146" s="83" t="s">
        <v>296</v>
      </c>
      <c r="Q146" s="83" t="s">
        <v>311</v>
      </c>
      <c r="R146" s="84" t="s">
        <v>231</v>
      </c>
      <c r="S146" s="83" t="s">
        <v>388</v>
      </c>
    </row>
    <row r="147" spans="3:19" ht="19.5" customHeight="1" x14ac:dyDescent="0.15">
      <c r="C147" s="53"/>
      <c r="D147" s="53"/>
      <c r="E147" s="53"/>
      <c r="F147" s="53"/>
      <c r="G147" s="53"/>
      <c r="H147" s="53"/>
      <c r="I147" s="47"/>
      <c r="K147" s="48">
        <v>12</v>
      </c>
      <c r="L147" s="50" t="s">
        <v>428</v>
      </c>
      <c r="M147" s="51">
        <v>62.3</v>
      </c>
      <c r="N147" s="51">
        <v>66.3</v>
      </c>
      <c r="O147" s="51">
        <v>66.3</v>
      </c>
      <c r="P147" s="51">
        <v>67.099999999999994</v>
      </c>
      <c r="Q147" s="51">
        <v>66.900000000000006</v>
      </c>
      <c r="R147" s="51">
        <f>ROUND(AVERAGE(M147:Q147)+0.00005,1)</f>
        <v>65.8</v>
      </c>
      <c r="S147" s="51">
        <v>66.7</v>
      </c>
    </row>
    <row r="158" spans="3:19" ht="19.5" customHeight="1" x14ac:dyDescent="0.15">
      <c r="C158" s="45"/>
      <c r="M158" s="46"/>
      <c r="N158" s="46"/>
      <c r="O158" s="46"/>
      <c r="P158" s="46"/>
      <c r="Q158" s="46"/>
      <c r="R158" s="46" t="s">
        <v>329</v>
      </c>
      <c r="S158" s="46"/>
    </row>
    <row r="159" spans="3:19" ht="19.5" customHeight="1" x14ac:dyDescent="0.15">
      <c r="C159" s="52"/>
      <c r="D159" s="53"/>
      <c r="E159" s="53"/>
      <c r="F159" s="53"/>
      <c r="G159" s="53"/>
      <c r="H159" s="53"/>
      <c r="I159" s="47"/>
      <c r="K159" s="48"/>
      <c r="L159" s="49" t="s">
        <v>330</v>
      </c>
      <c r="M159" s="83" t="s">
        <v>238</v>
      </c>
      <c r="N159" s="83" t="s">
        <v>234</v>
      </c>
      <c r="O159" s="83" t="s">
        <v>239</v>
      </c>
      <c r="P159" s="83" t="s">
        <v>296</v>
      </c>
      <c r="Q159" s="83" t="s">
        <v>311</v>
      </c>
      <c r="R159" s="84" t="s">
        <v>231</v>
      </c>
      <c r="S159" s="83" t="s">
        <v>388</v>
      </c>
    </row>
    <row r="160" spans="3:19" ht="19.5" customHeight="1" x14ac:dyDescent="0.15">
      <c r="C160" s="53"/>
      <c r="D160" s="53"/>
      <c r="E160" s="53"/>
      <c r="F160" s="53"/>
      <c r="G160" s="53"/>
      <c r="H160" s="53"/>
      <c r="I160" s="47"/>
      <c r="K160" s="48">
        <v>13</v>
      </c>
      <c r="L160" s="50" t="s">
        <v>407</v>
      </c>
      <c r="M160" s="51">
        <v>73.2</v>
      </c>
      <c r="N160" s="51">
        <v>75.3</v>
      </c>
      <c r="O160" s="51">
        <v>74.800000000000011</v>
      </c>
      <c r="P160" s="51">
        <v>77.599999999999994</v>
      </c>
      <c r="Q160" s="51">
        <v>77.400000000000006</v>
      </c>
      <c r="R160" s="51">
        <f>ROUND(AVERAGE(M160:Q160)+0.00005,1)</f>
        <v>75.7</v>
      </c>
      <c r="S160" s="51">
        <v>78.400000000000006</v>
      </c>
    </row>
    <row r="171" spans="3:19" ht="19.5" customHeight="1" x14ac:dyDescent="0.15">
      <c r="C171" s="45"/>
      <c r="M171" s="46"/>
      <c r="N171" s="46"/>
      <c r="O171" s="46"/>
      <c r="P171" s="46"/>
      <c r="Q171" s="46"/>
      <c r="R171" s="46" t="s">
        <v>329</v>
      </c>
      <c r="S171" s="46"/>
    </row>
    <row r="172" spans="3:19" ht="19.5" customHeight="1" x14ac:dyDescent="0.15">
      <c r="C172" s="52"/>
      <c r="D172" s="53"/>
      <c r="E172" s="53"/>
      <c r="F172" s="53"/>
      <c r="G172" s="53"/>
      <c r="H172" s="53"/>
      <c r="I172" s="47"/>
      <c r="K172" s="48"/>
      <c r="L172" s="49" t="s">
        <v>330</v>
      </c>
      <c r="M172" s="83" t="s">
        <v>238</v>
      </c>
      <c r="N172" s="83" t="s">
        <v>234</v>
      </c>
      <c r="O172" s="83" t="s">
        <v>239</v>
      </c>
      <c r="P172" s="83" t="s">
        <v>296</v>
      </c>
      <c r="Q172" s="83" t="s">
        <v>311</v>
      </c>
      <c r="R172" s="84" t="s">
        <v>231</v>
      </c>
      <c r="S172" s="83" t="s">
        <v>388</v>
      </c>
    </row>
    <row r="173" spans="3:19" ht="19.5" customHeight="1" x14ac:dyDescent="0.15">
      <c r="C173" s="53"/>
      <c r="D173" s="53"/>
      <c r="E173" s="53"/>
      <c r="F173" s="53"/>
      <c r="G173" s="53"/>
      <c r="H173" s="53"/>
      <c r="I173" s="47"/>
      <c r="K173" s="48">
        <v>14</v>
      </c>
      <c r="L173" s="50" t="s">
        <v>285</v>
      </c>
      <c r="M173" s="51">
        <v>72.599999999999994</v>
      </c>
      <c r="N173" s="51">
        <v>73</v>
      </c>
      <c r="O173" s="51">
        <v>70.599999999999994</v>
      </c>
      <c r="P173" s="51">
        <v>71.3</v>
      </c>
      <c r="Q173" s="51">
        <v>71.5</v>
      </c>
      <c r="R173" s="51">
        <f>ROUND(AVERAGE(M173:Q173)+0.00005,1)</f>
        <v>71.8</v>
      </c>
      <c r="S173" s="51">
        <v>71</v>
      </c>
    </row>
    <row r="174" spans="3:19" ht="19.5" customHeight="1" x14ac:dyDescent="0.15">
      <c r="L174" s="33"/>
    </row>
    <row r="175" spans="3:19" ht="19.5" customHeight="1" x14ac:dyDescent="0.15">
      <c r="K175" s="76"/>
    </row>
    <row r="184" spans="3:19" ht="19.5" customHeight="1" x14ac:dyDescent="0.15">
      <c r="C184" s="45"/>
      <c r="M184" s="46"/>
      <c r="N184" s="46"/>
      <c r="O184" s="46"/>
      <c r="P184" s="46"/>
      <c r="Q184" s="46"/>
      <c r="R184" s="46" t="s">
        <v>329</v>
      </c>
      <c r="S184" s="46"/>
    </row>
    <row r="185" spans="3:19" ht="19.5" customHeight="1" x14ac:dyDescent="0.15">
      <c r="C185" s="52"/>
      <c r="D185" s="53"/>
      <c r="E185" s="53"/>
      <c r="F185" s="53"/>
      <c r="G185" s="53"/>
      <c r="H185" s="53"/>
      <c r="I185" s="47"/>
      <c r="K185" s="48"/>
      <c r="L185" s="49" t="s">
        <v>330</v>
      </c>
      <c r="M185" s="83" t="s">
        <v>238</v>
      </c>
      <c r="N185" s="83" t="s">
        <v>234</v>
      </c>
      <c r="O185" s="83" t="s">
        <v>239</v>
      </c>
      <c r="P185" s="83" t="s">
        <v>296</v>
      </c>
      <c r="Q185" s="83" t="s">
        <v>311</v>
      </c>
      <c r="R185" s="84" t="s">
        <v>231</v>
      </c>
      <c r="S185" s="83" t="s">
        <v>388</v>
      </c>
    </row>
    <row r="186" spans="3:19" ht="19.5" customHeight="1" x14ac:dyDescent="0.15">
      <c r="C186" s="53"/>
      <c r="D186" s="53"/>
      <c r="E186" s="53"/>
      <c r="F186" s="53"/>
      <c r="G186" s="53"/>
      <c r="H186" s="53"/>
      <c r="I186" s="47"/>
      <c r="K186" s="48">
        <v>15</v>
      </c>
      <c r="L186" s="50" t="s">
        <v>292</v>
      </c>
      <c r="M186" s="51"/>
      <c r="N186" s="51"/>
      <c r="O186" s="51">
        <v>69.400000000000006</v>
      </c>
      <c r="P186" s="51">
        <v>71.099999999999994</v>
      </c>
      <c r="Q186" s="51">
        <v>70</v>
      </c>
      <c r="R186" s="51">
        <f>ROUND(AVERAGE(M186:Q186)+0.00005,1)</f>
        <v>70.2</v>
      </c>
      <c r="S186" s="51">
        <v>69.400000000000006</v>
      </c>
    </row>
    <row r="187" spans="3:19" ht="19.5" customHeight="1" x14ac:dyDescent="0.15">
      <c r="K187" s="78"/>
    </row>
    <row r="197" spans="3:19" ht="19.5" customHeight="1" x14ac:dyDescent="0.15">
      <c r="C197" s="45"/>
      <c r="K197" s="85" t="s">
        <v>268</v>
      </c>
      <c r="M197" s="46"/>
      <c r="N197" s="46"/>
      <c r="O197" s="46"/>
      <c r="P197" s="46"/>
      <c r="Q197" s="46"/>
      <c r="R197" s="46" t="s">
        <v>329</v>
      </c>
      <c r="S197" s="46"/>
    </row>
    <row r="198" spans="3:19" ht="19.5" customHeight="1" x14ac:dyDescent="0.15">
      <c r="C198" s="52"/>
      <c r="D198" s="53"/>
      <c r="E198" s="53"/>
      <c r="F198" s="53"/>
      <c r="G198" s="53"/>
      <c r="H198" s="53"/>
      <c r="I198" s="47"/>
      <c r="K198" s="48"/>
      <c r="L198" s="49" t="s">
        <v>330</v>
      </c>
      <c r="M198" s="83" t="s">
        <v>238</v>
      </c>
      <c r="N198" s="83" t="s">
        <v>234</v>
      </c>
      <c r="O198" s="83" t="s">
        <v>239</v>
      </c>
      <c r="P198" s="83" t="s">
        <v>296</v>
      </c>
      <c r="Q198" s="83" t="s">
        <v>311</v>
      </c>
      <c r="R198" s="84" t="s">
        <v>231</v>
      </c>
      <c r="S198" s="83" t="s">
        <v>388</v>
      </c>
    </row>
    <row r="199" spans="3:19" ht="19.5" customHeight="1" x14ac:dyDescent="0.15">
      <c r="C199" s="53"/>
      <c r="D199" s="53"/>
      <c r="E199" s="53"/>
      <c r="F199" s="53"/>
      <c r="G199" s="53"/>
      <c r="H199" s="53"/>
      <c r="I199" s="47"/>
      <c r="K199" s="48">
        <v>16</v>
      </c>
      <c r="L199" s="50" t="s">
        <v>411</v>
      </c>
      <c r="M199" s="51">
        <v>77.900000000000006</v>
      </c>
      <c r="N199" s="51">
        <v>80.400000000000006</v>
      </c>
      <c r="O199" s="51">
        <v>79.599999999999994</v>
      </c>
      <c r="P199" s="51">
        <v>80.7</v>
      </c>
      <c r="Q199" s="51">
        <v>82.199999999999989</v>
      </c>
      <c r="R199" s="51">
        <f>ROUND(AVERAGE(M199:Q199)+0.00005,1)</f>
        <v>80.2</v>
      </c>
      <c r="S199" s="51">
        <v>80.400000000000006</v>
      </c>
    </row>
    <row r="201" spans="3:19" ht="19.5" customHeight="1" x14ac:dyDescent="0.15">
      <c r="K201" s="75"/>
    </row>
    <row r="202" spans="3:19" ht="19.5" customHeight="1" x14ac:dyDescent="0.15">
      <c r="K202" s="33"/>
    </row>
    <row r="203" spans="3:19" ht="19.5" customHeight="1" x14ac:dyDescent="0.15">
      <c r="K203" s="76"/>
    </row>
    <row r="210" spans="3:19" ht="19.5" customHeight="1" x14ac:dyDescent="0.15">
      <c r="C210" s="45"/>
      <c r="M210" s="46"/>
      <c r="N210" s="46"/>
      <c r="O210" s="46"/>
      <c r="P210" s="46"/>
      <c r="Q210" s="46"/>
      <c r="R210" s="46" t="s">
        <v>329</v>
      </c>
      <c r="S210" s="46"/>
    </row>
    <row r="211" spans="3:19" ht="19.5" customHeight="1" x14ac:dyDescent="0.15">
      <c r="C211" s="52"/>
      <c r="D211" s="53"/>
      <c r="E211" s="53"/>
      <c r="F211" s="53"/>
      <c r="G211" s="53"/>
      <c r="H211" s="53"/>
      <c r="I211" s="47"/>
      <c r="K211" s="48"/>
      <c r="L211" s="49" t="s">
        <v>330</v>
      </c>
      <c r="M211" s="83" t="s">
        <v>238</v>
      </c>
      <c r="N211" s="83" t="s">
        <v>234</v>
      </c>
      <c r="O211" s="83" t="s">
        <v>239</v>
      </c>
      <c r="P211" s="83" t="s">
        <v>296</v>
      </c>
      <c r="Q211" s="83" t="s">
        <v>311</v>
      </c>
      <c r="R211" s="84" t="s">
        <v>231</v>
      </c>
      <c r="S211" s="83" t="s">
        <v>388</v>
      </c>
    </row>
    <row r="212" spans="3:19" ht="19.5" customHeight="1" x14ac:dyDescent="0.15">
      <c r="C212" s="53"/>
      <c r="D212" s="53"/>
      <c r="E212" s="53"/>
      <c r="F212" s="53"/>
      <c r="G212" s="53"/>
      <c r="H212" s="53"/>
      <c r="I212" s="47"/>
      <c r="K212" s="48">
        <v>17</v>
      </c>
      <c r="L212" s="50" t="s">
        <v>425</v>
      </c>
      <c r="M212" s="51">
        <v>77.3</v>
      </c>
      <c r="N212" s="51">
        <v>77.599999999999994</v>
      </c>
      <c r="O212" s="51">
        <v>78</v>
      </c>
      <c r="P212" s="51">
        <v>77.400000000000006</v>
      </c>
      <c r="Q212" s="51">
        <v>79.300000000000011</v>
      </c>
      <c r="R212" s="51">
        <f>ROUND(AVERAGE(M212:Q212)+0.00005,1)</f>
        <v>77.900000000000006</v>
      </c>
      <c r="S212" s="51">
        <v>78.900000000000006</v>
      </c>
    </row>
    <row r="223" spans="3:19" ht="19.5" customHeight="1" x14ac:dyDescent="0.15">
      <c r="C223" s="45"/>
      <c r="M223" s="46"/>
      <c r="N223" s="46"/>
      <c r="O223" s="46"/>
      <c r="P223" s="46"/>
      <c r="Q223" s="46"/>
      <c r="R223" s="46" t="s">
        <v>329</v>
      </c>
      <c r="S223" s="46"/>
    </row>
    <row r="224" spans="3:19" ht="19.5" customHeight="1" x14ac:dyDescent="0.15">
      <c r="C224" s="52"/>
      <c r="D224" s="53"/>
      <c r="E224" s="53"/>
      <c r="F224" s="53"/>
      <c r="G224" s="53"/>
      <c r="H224" s="53"/>
      <c r="I224" s="47"/>
      <c r="K224" s="48"/>
      <c r="L224" s="49" t="s">
        <v>330</v>
      </c>
      <c r="M224" s="83" t="s">
        <v>238</v>
      </c>
      <c r="N224" s="83" t="s">
        <v>234</v>
      </c>
      <c r="O224" s="83" t="s">
        <v>239</v>
      </c>
      <c r="P224" s="83" t="s">
        <v>296</v>
      </c>
      <c r="Q224" s="83" t="s">
        <v>311</v>
      </c>
      <c r="R224" s="84" t="s">
        <v>231</v>
      </c>
      <c r="S224" s="83" t="s">
        <v>388</v>
      </c>
    </row>
    <row r="225" spans="3:19" ht="19.5" customHeight="1" x14ac:dyDescent="0.15">
      <c r="C225" s="53"/>
      <c r="D225" s="53"/>
      <c r="E225" s="53"/>
      <c r="F225" s="53"/>
      <c r="G225" s="53"/>
      <c r="H225" s="53"/>
      <c r="I225" s="47"/>
      <c r="K225" s="48">
        <v>18</v>
      </c>
      <c r="L225" s="50" t="s">
        <v>421</v>
      </c>
      <c r="M225" s="51">
        <v>75.900000000000006</v>
      </c>
      <c r="N225" s="51">
        <v>77.2</v>
      </c>
      <c r="O225" s="51">
        <v>76.3</v>
      </c>
      <c r="P225" s="51">
        <v>77.8</v>
      </c>
      <c r="Q225" s="51">
        <v>78.7</v>
      </c>
      <c r="R225" s="51">
        <f>ROUND(AVERAGE(M225:Q225)+0.00005,1)</f>
        <v>77.2</v>
      </c>
      <c r="S225" s="51">
        <v>77.7</v>
      </c>
    </row>
    <row r="236" spans="3:19" ht="19.5" customHeight="1" x14ac:dyDescent="0.15">
      <c r="C236" s="45"/>
      <c r="M236" s="46"/>
      <c r="N236" s="46"/>
      <c r="O236" s="46"/>
      <c r="P236" s="46"/>
      <c r="Q236" s="46"/>
      <c r="R236" s="46" t="s">
        <v>329</v>
      </c>
      <c r="S236" s="46"/>
    </row>
    <row r="237" spans="3:19" ht="19.5" customHeight="1" x14ac:dyDescent="0.15">
      <c r="C237" s="52"/>
      <c r="D237" s="53"/>
      <c r="E237" s="53"/>
      <c r="F237" s="53"/>
      <c r="G237" s="53"/>
      <c r="H237" s="53"/>
      <c r="I237" s="47"/>
      <c r="K237" s="48"/>
      <c r="L237" s="49" t="s">
        <v>330</v>
      </c>
      <c r="M237" s="83" t="s">
        <v>238</v>
      </c>
      <c r="N237" s="83" t="s">
        <v>234</v>
      </c>
      <c r="O237" s="83" t="s">
        <v>239</v>
      </c>
      <c r="P237" s="83" t="s">
        <v>296</v>
      </c>
      <c r="Q237" s="83" t="s">
        <v>311</v>
      </c>
      <c r="R237" s="84" t="s">
        <v>231</v>
      </c>
      <c r="S237" s="83" t="s">
        <v>388</v>
      </c>
    </row>
    <row r="238" spans="3:19" ht="19.5" customHeight="1" x14ac:dyDescent="0.15">
      <c r="C238" s="53"/>
      <c r="D238" s="53"/>
      <c r="E238" s="53"/>
      <c r="F238" s="53"/>
      <c r="G238" s="53"/>
      <c r="H238" s="53"/>
      <c r="I238" s="47"/>
      <c r="K238" s="48">
        <v>19</v>
      </c>
      <c r="L238" s="50" t="s">
        <v>432</v>
      </c>
      <c r="M238" s="51">
        <v>74.8</v>
      </c>
      <c r="N238" s="51">
        <v>75.400000000000006</v>
      </c>
      <c r="O238" s="51">
        <v>74.3</v>
      </c>
      <c r="P238" s="51">
        <v>74.400000000000006</v>
      </c>
      <c r="Q238" s="51">
        <v>74</v>
      </c>
      <c r="R238" s="51">
        <f>ROUND(AVERAGE(M238:Q238)+0.00005,1)</f>
        <v>74.599999999999994</v>
      </c>
      <c r="S238" s="51">
        <v>74</v>
      </c>
    </row>
    <row r="240" spans="3:19" ht="19.5" customHeight="1" x14ac:dyDescent="0.15">
      <c r="K240" s="75"/>
    </row>
    <row r="249" spans="3:19" ht="19.5" customHeight="1" x14ac:dyDescent="0.15">
      <c r="C249" s="45"/>
      <c r="K249" s="85" t="s">
        <v>269</v>
      </c>
      <c r="M249" s="46"/>
      <c r="N249" s="46"/>
      <c r="O249" s="46"/>
      <c r="P249" s="46"/>
      <c r="Q249" s="46"/>
      <c r="R249" s="46" t="s">
        <v>329</v>
      </c>
      <c r="S249" s="46"/>
    </row>
    <row r="250" spans="3:19" ht="19.5" customHeight="1" x14ac:dyDescent="0.15">
      <c r="C250" s="52"/>
      <c r="D250" s="53"/>
      <c r="E250" s="53"/>
      <c r="F250" s="53"/>
      <c r="G250" s="53"/>
      <c r="H250" s="53"/>
      <c r="I250" s="47"/>
      <c r="K250" s="48"/>
      <c r="L250" s="49" t="s">
        <v>330</v>
      </c>
      <c r="M250" s="83" t="s">
        <v>238</v>
      </c>
      <c r="N250" s="83" t="s">
        <v>234</v>
      </c>
      <c r="O250" s="83" t="s">
        <v>239</v>
      </c>
      <c r="P250" s="83" t="s">
        <v>296</v>
      </c>
      <c r="Q250" s="83" t="s">
        <v>311</v>
      </c>
      <c r="R250" s="84" t="s">
        <v>231</v>
      </c>
      <c r="S250" s="83" t="s">
        <v>388</v>
      </c>
    </row>
    <row r="251" spans="3:19" ht="19.5" customHeight="1" x14ac:dyDescent="0.15">
      <c r="C251" s="53"/>
      <c r="D251" s="53"/>
      <c r="E251" s="53"/>
      <c r="F251" s="53"/>
      <c r="G251" s="53"/>
      <c r="H251" s="53"/>
      <c r="I251" s="47"/>
      <c r="K251" s="48">
        <v>20</v>
      </c>
      <c r="L251" s="50" t="s">
        <v>420</v>
      </c>
      <c r="M251" s="51">
        <v>67.7</v>
      </c>
      <c r="N251" s="51">
        <v>71.3</v>
      </c>
      <c r="O251" s="51">
        <v>69.5</v>
      </c>
      <c r="P251" s="51">
        <v>68.8</v>
      </c>
      <c r="Q251" s="51">
        <v>71.599999999999994</v>
      </c>
      <c r="R251" s="51">
        <f>ROUND(AVERAGE(M251:Q251)+0.00005,1)</f>
        <v>69.8</v>
      </c>
      <c r="S251" s="51">
        <v>72</v>
      </c>
    </row>
    <row r="262" spans="3:19" ht="19.5" customHeight="1" x14ac:dyDescent="0.15">
      <c r="C262" s="45"/>
      <c r="M262" s="46"/>
      <c r="N262" s="46"/>
      <c r="O262" s="46"/>
      <c r="P262" s="46"/>
      <c r="Q262" s="46"/>
      <c r="R262" s="46" t="s">
        <v>329</v>
      </c>
      <c r="S262" s="46"/>
    </row>
    <row r="263" spans="3:19" ht="19.5" customHeight="1" x14ac:dyDescent="0.15">
      <c r="C263" s="52"/>
      <c r="D263" s="53"/>
      <c r="E263" s="53"/>
      <c r="F263" s="53"/>
      <c r="G263" s="53"/>
      <c r="H263" s="53"/>
      <c r="I263" s="47"/>
      <c r="K263" s="48"/>
      <c r="L263" s="49" t="s">
        <v>330</v>
      </c>
      <c r="M263" s="83" t="s">
        <v>238</v>
      </c>
      <c r="N263" s="83" t="s">
        <v>234</v>
      </c>
      <c r="O263" s="83" t="s">
        <v>239</v>
      </c>
      <c r="P263" s="83" t="s">
        <v>296</v>
      </c>
      <c r="Q263" s="83" t="s">
        <v>311</v>
      </c>
      <c r="R263" s="84" t="s">
        <v>231</v>
      </c>
      <c r="S263" s="83" t="s">
        <v>388</v>
      </c>
    </row>
    <row r="264" spans="3:19" ht="19.5" customHeight="1" x14ac:dyDescent="0.15">
      <c r="C264" s="53"/>
      <c r="D264" s="53"/>
      <c r="E264" s="53"/>
      <c r="F264" s="53"/>
      <c r="G264" s="53"/>
      <c r="H264" s="53"/>
      <c r="I264" s="47"/>
      <c r="K264" s="48">
        <v>21</v>
      </c>
      <c r="L264" s="50" t="s">
        <v>427</v>
      </c>
      <c r="M264" s="51">
        <v>71.900000000000006</v>
      </c>
      <c r="N264" s="51">
        <v>73.8</v>
      </c>
      <c r="O264" s="51">
        <v>72.5</v>
      </c>
      <c r="P264" s="51">
        <v>73.8</v>
      </c>
      <c r="Q264" s="51">
        <v>70.399999999999991</v>
      </c>
      <c r="R264" s="51">
        <f>ROUND(AVERAGE(M264:Q264)+0.00005,1)</f>
        <v>72.5</v>
      </c>
      <c r="S264" s="51">
        <v>72.099999999999994</v>
      </c>
    </row>
    <row r="275" spans="3:19" ht="19.5" customHeight="1" x14ac:dyDescent="0.15">
      <c r="C275" s="45"/>
      <c r="M275" s="46"/>
      <c r="N275" s="46"/>
      <c r="O275" s="46"/>
      <c r="P275" s="46"/>
      <c r="Q275" s="46"/>
      <c r="R275" s="46" t="s">
        <v>329</v>
      </c>
      <c r="S275" s="46"/>
    </row>
    <row r="276" spans="3:19" ht="19.5" customHeight="1" x14ac:dyDescent="0.15">
      <c r="C276" s="52"/>
      <c r="D276" s="53"/>
      <c r="E276" s="53"/>
      <c r="F276" s="53"/>
      <c r="G276" s="53"/>
      <c r="H276" s="53"/>
      <c r="I276" s="47"/>
      <c r="K276" s="48"/>
      <c r="L276" s="49" t="s">
        <v>330</v>
      </c>
      <c r="M276" s="83" t="s">
        <v>238</v>
      </c>
      <c r="N276" s="83" t="s">
        <v>234</v>
      </c>
      <c r="O276" s="83" t="s">
        <v>239</v>
      </c>
      <c r="P276" s="83" t="s">
        <v>296</v>
      </c>
      <c r="Q276" s="83" t="s">
        <v>311</v>
      </c>
      <c r="R276" s="84" t="s">
        <v>231</v>
      </c>
      <c r="S276" s="83" t="s">
        <v>388</v>
      </c>
    </row>
    <row r="277" spans="3:19" ht="19.5" customHeight="1" x14ac:dyDescent="0.15">
      <c r="C277" s="53"/>
      <c r="D277" s="53"/>
      <c r="E277" s="53"/>
      <c r="F277" s="53"/>
      <c r="G277" s="53"/>
      <c r="H277" s="53"/>
      <c r="I277" s="47"/>
      <c r="K277" s="48">
        <v>22</v>
      </c>
      <c r="L277" s="50" t="s">
        <v>418</v>
      </c>
      <c r="M277" s="51">
        <v>67.900000000000006</v>
      </c>
      <c r="N277" s="51">
        <v>70.3</v>
      </c>
      <c r="O277" s="51">
        <v>68.400000000000006</v>
      </c>
      <c r="P277" s="51">
        <v>71.400000000000006</v>
      </c>
      <c r="Q277" s="51">
        <v>68.3</v>
      </c>
      <c r="R277" s="51">
        <f>ROUND(AVERAGE(M277:Q277)+0.00005,1)</f>
        <v>69.3</v>
      </c>
      <c r="S277" s="51">
        <v>69.2</v>
      </c>
    </row>
    <row r="278" spans="3:19" ht="19.5" customHeight="1" x14ac:dyDescent="0.15">
      <c r="K278" s="76"/>
    </row>
    <row r="288" spans="3:19" ht="19.5" customHeight="1" x14ac:dyDescent="0.15">
      <c r="C288" s="45"/>
      <c r="M288" s="46"/>
      <c r="N288" s="46"/>
      <c r="O288" s="46"/>
      <c r="P288" s="46"/>
      <c r="Q288" s="46"/>
      <c r="R288" s="46" t="s">
        <v>329</v>
      </c>
      <c r="S288" s="46"/>
    </row>
    <row r="289" spans="3:19" ht="19.5" customHeight="1" x14ac:dyDescent="0.15">
      <c r="C289" s="52"/>
      <c r="D289" s="53"/>
      <c r="E289" s="53"/>
      <c r="F289" s="53"/>
      <c r="G289" s="53"/>
      <c r="H289" s="53"/>
      <c r="I289" s="47"/>
      <c r="K289" s="48"/>
      <c r="L289" s="49" t="s">
        <v>330</v>
      </c>
      <c r="M289" s="83" t="s">
        <v>238</v>
      </c>
      <c r="N289" s="83" t="s">
        <v>234</v>
      </c>
      <c r="O289" s="83" t="s">
        <v>239</v>
      </c>
      <c r="P289" s="83" t="s">
        <v>296</v>
      </c>
      <c r="Q289" s="83" t="s">
        <v>311</v>
      </c>
      <c r="R289" s="84" t="s">
        <v>231</v>
      </c>
      <c r="S289" s="83" t="s">
        <v>388</v>
      </c>
    </row>
    <row r="290" spans="3:19" ht="19.5" customHeight="1" x14ac:dyDescent="0.15">
      <c r="C290" s="53"/>
      <c r="D290" s="53"/>
      <c r="E290" s="53"/>
      <c r="F290" s="53"/>
      <c r="G290" s="53"/>
      <c r="H290" s="53"/>
      <c r="I290" s="47"/>
      <c r="K290" s="48">
        <v>23</v>
      </c>
      <c r="L290" s="50" t="s">
        <v>290</v>
      </c>
      <c r="M290" s="51"/>
      <c r="N290" s="51"/>
      <c r="O290" s="51">
        <v>67.400000000000006</v>
      </c>
      <c r="P290" s="51">
        <v>68.2</v>
      </c>
      <c r="Q290" s="51">
        <v>66.7</v>
      </c>
      <c r="R290" s="51">
        <f>ROUND(AVERAGE(M290:Q290)+0.00005,1)</f>
        <v>67.400000000000006</v>
      </c>
      <c r="S290" s="51">
        <v>67.5</v>
      </c>
    </row>
    <row r="291" spans="3:19" ht="19.5" customHeight="1" x14ac:dyDescent="0.15">
      <c r="K291" s="78"/>
    </row>
    <row r="301" spans="3:19" ht="19.5" customHeight="1" x14ac:dyDescent="0.15">
      <c r="C301" s="45"/>
      <c r="K301" s="85"/>
      <c r="M301" s="46"/>
      <c r="N301" s="46"/>
      <c r="O301" s="46"/>
      <c r="P301" s="46"/>
      <c r="Q301" s="46"/>
      <c r="R301" s="46" t="s">
        <v>329</v>
      </c>
      <c r="S301" s="46"/>
    </row>
    <row r="302" spans="3:19" ht="19.5" customHeight="1" x14ac:dyDescent="0.15">
      <c r="C302" s="52"/>
      <c r="D302" s="53"/>
      <c r="E302" s="53"/>
      <c r="F302" s="53"/>
      <c r="G302" s="53"/>
      <c r="H302" s="53"/>
      <c r="I302" s="47"/>
      <c r="K302" s="48"/>
      <c r="L302" s="49" t="s">
        <v>330</v>
      </c>
      <c r="M302" s="83" t="s">
        <v>238</v>
      </c>
      <c r="N302" s="83" t="s">
        <v>234</v>
      </c>
      <c r="O302" s="83" t="s">
        <v>239</v>
      </c>
      <c r="P302" s="83" t="s">
        <v>296</v>
      </c>
      <c r="Q302" s="83" t="s">
        <v>311</v>
      </c>
      <c r="R302" s="84" t="s">
        <v>231</v>
      </c>
      <c r="S302" s="83" t="s">
        <v>388</v>
      </c>
    </row>
    <row r="303" spans="3:19" ht="19.5" customHeight="1" x14ac:dyDescent="0.15">
      <c r="C303" s="53"/>
      <c r="D303" s="53"/>
      <c r="E303" s="53"/>
      <c r="F303" s="53"/>
      <c r="G303" s="53"/>
      <c r="H303" s="53"/>
      <c r="I303" s="47"/>
      <c r="K303" s="48">
        <v>24</v>
      </c>
      <c r="L303" s="50" t="s">
        <v>431</v>
      </c>
      <c r="M303" s="51">
        <v>72.5</v>
      </c>
      <c r="N303" s="51">
        <v>75.5</v>
      </c>
      <c r="O303" s="51">
        <v>73.5</v>
      </c>
      <c r="P303" s="51">
        <v>76</v>
      </c>
      <c r="Q303" s="51">
        <v>68.8</v>
      </c>
      <c r="R303" s="51">
        <f>ROUND(AVERAGE(M303:Q303)+0.00005,1)</f>
        <v>73.3</v>
      </c>
      <c r="S303" s="51">
        <v>71.5</v>
      </c>
    </row>
    <row r="315" spans="3:19" ht="19.5" customHeight="1" x14ac:dyDescent="0.15">
      <c r="C315" s="45"/>
      <c r="K315" s="85" t="s">
        <v>270</v>
      </c>
      <c r="M315" s="46"/>
      <c r="N315" s="46"/>
      <c r="O315" s="46"/>
      <c r="P315" s="46"/>
      <c r="Q315" s="46"/>
      <c r="R315" s="46" t="s">
        <v>329</v>
      </c>
      <c r="S315" s="46"/>
    </row>
    <row r="316" spans="3:19" ht="19.5" customHeight="1" x14ac:dyDescent="0.15">
      <c r="C316" s="52"/>
      <c r="D316" s="53"/>
      <c r="E316" s="53"/>
      <c r="F316" s="53"/>
      <c r="G316" s="53"/>
      <c r="H316" s="53"/>
      <c r="I316" s="47"/>
      <c r="K316" s="48"/>
      <c r="L316" s="49" t="s">
        <v>330</v>
      </c>
      <c r="M316" s="83" t="s">
        <v>238</v>
      </c>
      <c r="N316" s="83" t="s">
        <v>234</v>
      </c>
      <c r="O316" s="83" t="s">
        <v>239</v>
      </c>
      <c r="P316" s="83" t="s">
        <v>296</v>
      </c>
      <c r="Q316" s="83" t="s">
        <v>311</v>
      </c>
      <c r="R316" s="84" t="s">
        <v>231</v>
      </c>
      <c r="S316" s="83" t="s">
        <v>388</v>
      </c>
    </row>
    <row r="317" spans="3:19" ht="19.5" customHeight="1" x14ac:dyDescent="0.15">
      <c r="C317" s="53"/>
      <c r="D317" s="53"/>
      <c r="E317" s="53"/>
      <c r="F317" s="53"/>
      <c r="G317" s="53"/>
      <c r="H317" s="53"/>
      <c r="I317" s="47"/>
      <c r="K317" s="48">
        <v>25</v>
      </c>
      <c r="L317" s="50" t="s">
        <v>405</v>
      </c>
      <c r="M317" s="51">
        <v>82</v>
      </c>
      <c r="N317" s="51">
        <v>83.6</v>
      </c>
      <c r="O317" s="51">
        <v>83.3</v>
      </c>
      <c r="P317" s="51">
        <v>82.2</v>
      </c>
      <c r="Q317" s="51">
        <v>81.900000000000006</v>
      </c>
      <c r="R317" s="51">
        <f>ROUND(AVERAGE(M317:Q317)+0.00005,1)</f>
        <v>82.6</v>
      </c>
      <c r="S317" s="51">
        <v>82.4</v>
      </c>
    </row>
    <row r="328" spans="3:19" ht="19.5" customHeight="1" x14ac:dyDescent="0.15">
      <c r="C328" s="45"/>
      <c r="M328" s="46"/>
      <c r="N328" s="46"/>
      <c r="O328" s="46"/>
      <c r="P328" s="46"/>
      <c r="Q328" s="46"/>
      <c r="R328" s="46" t="s">
        <v>329</v>
      </c>
      <c r="S328" s="46"/>
    </row>
    <row r="329" spans="3:19" ht="19.5" customHeight="1" x14ac:dyDescent="0.15">
      <c r="C329" s="52"/>
      <c r="D329" s="53"/>
      <c r="E329" s="53"/>
      <c r="F329" s="53"/>
      <c r="G329" s="53"/>
      <c r="H329" s="53"/>
      <c r="I329" s="47"/>
      <c r="K329" s="48"/>
      <c r="L329" s="49" t="s">
        <v>330</v>
      </c>
      <c r="M329" s="83" t="s">
        <v>238</v>
      </c>
      <c r="N329" s="83" t="s">
        <v>234</v>
      </c>
      <c r="O329" s="83" t="s">
        <v>239</v>
      </c>
      <c r="P329" s="83" t="s">
        <v>296</v>
      </c>
      <c r="Q329" s="83" t="s">
        <v>311</v>
      </c>
      <c r="R329" s="84" t="s">
        <v>231</v>
      </c>
      <c r="S329" s="83" t="s">
        <v>388</v>
      </c>
    </row>
    <row r="330" spans="3:19" ht="19.5" customHeight="1" x14ac:dyDescent="0.15">
      <c r="C330" s="53"/>
      <c r="D330" s="53"/>
      <c r="E330" s="53"/>
      <c r="F330" s="53"/>
      <c r="G330" s="53"/>
      <c r="H330" s="53"/>
      <c r="I330" s="47"/>
      <c r="K330" s="48">
        <v>26</v>
      </c>
      <c r="L330" s="50" t="s">
        <v>414</v>
      </c>
      <c r="M330" s="51">
        <v>63.5</v>
      </c>
      <c r="N330" s="51">
        <v>67.599999999999994</v>
      </c>
      <c r="O330" s="51">
        <v>66.599999999999994</v>
      </c>
      <c r="P330" s="51">
        <v>67.7</v>
      </c>
      <c r="Q330" s="51">
        <v>67.8</v>
      </c>
      <c r="R330" s="51">
        <f>ROUND(AVERAGE(M330:Q330)+0.00005,1)</f>
        <v>66.599999999999994</v>
      </c>
      <c r="S330" s="51">
        <v>68.3</v>
      </c>
    </row>
    <row r="341" spans="3:19" ht="19.5" customHeight="1" x14ac:dyDescent="0.15">
      <c r="C341" s="45"/>
      <c r="M341" s="46"/>
      <c r="N341" s="46"/>
      <c r="O341" s="46"/>
      <c r="P341" s="46"/>
      <c r="Q341" s="46"/>
      <c r="R341" s="46" t="s">
        <v>329</v>
      </c>
      <c r="S341" s="46"/>
    </row>
    <row r="342" spans="3:19" ht="19.5" customHeight="1" x14ac:dyDescent="0.15">
      <c r="C342" s="52"/>
      <c r="D342" s="53"/>
      <c r="E342" s="53"/>
      <c r="F342" s="53"/>
      <c r="G342" s="53"/>
      <c r="H342" s="53"/>
      <c r="I342" s="47"/>
      <c r="K342" s="48"/>
      <c r="L342" s="49" t="s">
        <v>330</v>
      </c>
      <c r="M342" s="83" t="s">
        <v>238</v>
      </c>
      <c r="N342" s="83" t="s">
        <v>234</v>
      </c>
      <c r="O342" s="83" t="s">
        <v>239</v>
      </c>
      <c r="P342" s="83" t="s">
        <v>296</v>
      </c>
      <c r="Q342" s="83" t="s">
        <v>311</v>
      </c>
      <c r="R342" s="84" t="s">
        <v>231</v>
      </c>
      <c r="S342" s="83" t="s">
        <v>388</v>
      </c>
    </row>
    <row r="343" spans="3:19" ht="19.5" customHeight="1" x14ac:dyDescent="0.15">
      <c r="C343" s="53"/>
      <c r="D343" s="53"/>
      <c r="E343" s="53"/>
      <c r="F343" s="53"/>
      <c r="G343" s="53"/>
      <c r="H343" s="53"/>
      <c r="I343" s="47"/>
      <c r="K343" s="48">
        <v>27</v>
      </c>
      <c r="L343" s="50" t="s">
        <v>284</v>
      </c>
      <c r="M343" s="51">
        <v>61.6</v>
      </c>
      <c r="N343" s="51">
        <v>66.3</v>
      </c>
      <c r="O343" s="51">
        <v>67.8</v>
      </c>
      <c r="P343" s="51">
        <v>66.899999999999991</v>
      </c>
      <c r="Q343" s="51">
        <v>66.5</v>
      </c>
      <c r="R343" s="51">
        <f>ROUND(AVERAGE(M343:Q343)+0.00005,1)</f>
        <v>65.8</v>
      </c>
      <c r="S343" s="51">
        <v>67</v>
      </c>
    </row>
    <row r="354" spans="3:19" ht="19.5" customHeight="1" x14ac:dyDescent="0.15">
      <c r="C354" s="45"/>
      <c r="M354" s="46"/>
      <c r="N354" s="46"/>
      <c r="O354" s="46"/>
      <c r="P354" s="46"/>
      <c r="Q354" s="46"/>
      <c r="R354" s="46" t="s">
        <v>329</v>
      </c>
      <c r="S354" s="46"/>
    </row>
    <row r="355" spans="3:19" ht="19.5" customHeight="1" x14ac:dyDescent="0.15">
      <c r="C355" s="52"/>
      <c r="D355" s="53"/>
      <c r="E355" s="53"/>
      <c r="F355" s="53"/>
      <c r="G355" s="53"/>
      <c r="H355" s="53"/>
      <c r="I355" s="47"/>
      <c r="K355" s="48"/>
      <c r="L355" s="49" t="s">
        <v>330</v>
      </c>
      <c r="M355" s="83" t="s">
        <v>238</v>
      </c>
      <c r="N355" s="83" t="s">
        <v>234</v>
      </c>
      <c r="O355" s="83" t="s">
        <v>239</v>
      </c>
      <c r="P355" s="83" t="s">
        <v>296</v>
      </c>
      <c r="Q355" s="83" t="s">
        <v>311</v>
      </c>
      <c r="R355" s="84" t="s">
        <v>231</v>
      </c>
      <c r="S355" s="83" t="s">
        <v>388</v>
      </c>
    </row>
    <row r="356" spans="3:19" ht="19.5" customHeight="1" x14ac:dyDescent="0.15">
      <c r="C356" s="53"/>
      <c r="D356" s="53"/>
      <c r="E356" s="53"/>
      <c r="F356" s="53"/>
      <c r="G356" s="53"/>
      <c r="H356" s="53"/>
      <c r="I356" s="47"/>
      <c r="K356" s="48">
        <v>28</v>
      </c>
      <c r="L356" s="50" t="s">
        <v>443</v>
      </c>
      <c r="M356" s="51">
        <v>80.8</v>
      </c>
      <c r="N356" s="51">
        <v>81.400000000000006</v>
      </c>
      <c r="O356" s="51">
        <v>80.900000000000006</v>
      </c>
      <c r="P356" s="51">
        <v>81.3</v>
      </c>
      <c r="Q356" s="51">
        <v>79.099999999999994</v>
      </c>
      <c r="R356" s="51">
        <f>ROUND(AVERAGE(M356:Q356)+0.00005,1)</f>
        <v>80.7</v>
      </c>
      <c r="S356" s="51">
        <v>79.3</v>
      </c>
    </row>
    <row r="357" spans="3:19" ht="19.5" customHeight="1" x14ac:dyDescent="0.15">
      <c r="K357" s="76"/>
    </row>
    <row r="367" spans="3:19" ht="19.5" customHeight="1" x14ac:dyDescent="0.15">
      <c r="C367" s="45"/>
      <c r="M367" s="46"/>
      <c r="N367" s="46"/>
      <c r="O367" s="46"/>
      <c r="P367" s="46"/>
      <c r="Q367" s="46"/>
      <c r="R367" s="46" t="s">
        <v>329</v>
      </c>
      <c r="S367" s="46"/>
    </row>
    <row r="368" spans="3:19" ht="19.5" customHeight="1" x14ac:dyDescent="0.15">
      <c r="C368" s="52"/>
      <c r="D368" s="53"/>
      <c r="E368" s="53"/>
      <c r="F368" s="53"/>
      <c r="G368" s="53"/>
      <c r="H368" s="53"/>
      <c r="I368" s="47"/>
      <c r="K368" s="48"/>
      <c r="L368" s="49" t="s">
        <v>330</v>
      </c>
      <c r="M368" s="83" t="s">
        <v>238</v>
      </c>
      <c r="N368" s="83" t="s">
        <v>234</v>
      </c>
      <c r="O368" s="83" t="s">
        <v>239</v>
      </c>
      <c r="P368" s="83" t="s">
        <v>296</v>
      </c>
      <c r="Q368" s="83" t="s">
        <v>311</v>
      </c>
      <c r="R368" s="84" t="s">
        <v>231</v>
      </c>
      <c r="S368" s="83" t="s">
        <v>388</v>
      </c>
    </row>
    <row r="369" spans="3:19" ht="19.5" customHeight="1" x14ac:dyDescent="0.15">
      <c r="C369" s="53"/>
      <c r="D369" s="53"/>
      <c r="E369" s="53"/>
      <c r="F369" s="53"/>
      <c r="G369" s="53"/>
      <c r="H369" s="53"/>
      <c r="I369" s="47"/>
      <c r="K369" s="48">
        <v>29</v>
      </c>
      <c r="L369" s="50" t="s">
        <v>314</v>
      </c>
      <c r="M369" s="51">
        <v>83</v>
      </c>
      <c r="N369" s="51">
        <v>81.5</v>
      </c>
      <c r="O369" s="51">
        <v>79.5</v>
      </c>
      <c r="P369" s="51">
        <v>73.7</v>
      </c>
      <c r="Q369" s="51">
        <v>83.1</v>
      </c>
      <c r="R369" s="51">
        <f>ROUND(AVERAGE(M369:Q369)+0.00005,1)</f>
        <v>80.2</v>
      </c>
      <c r="S369" s="51">
        <v>83.8</v>
      </c>
    </row>
    <row r="370" spans="3:19" ht="19.5" customHeight="1" x14ac:dyDescent="0.15">
      <c r="K370" s="78"/>
    </row>
    <row r="371" spans="3:19" ht="19.5" customHeight="1" x14ac:dyDescent="0.15">
      <c r="K371" s="78"/>
    </row>
    <row r="380" spans="3:19" ht="19.5" customHeight="1" x14ac:dyDescent="0.15">
      <c r="C380" s="45"/>
      <c r="M380" s="46"/>
      <c r="N380" s="46"/>
      <c r="O380" s="46"/>
      <c r="P380" s="46"/>
      <c r="Q380" s="46"/>
      <c r="R380" s="46" t="s">
        <v>329</v>
      </c>
      <c r="S380" s="46"/>
    </row>
    <row r="381" spans="3:19" ht="19.5" customHeight="1" x14ac:dyDescent="0.15">
      <c r="C381" s="52"/>
      <c r="D381" s="53"/>
      <c r="E381" s="53"/>
      <c r="F381" s="53"/>
      <c r="G381" s="53"/>
      <c r="H381" s="53"/>
      <c r="I381" s="47"/>
      <c r="K381" s="48"/>
      <c r="L381" s="49" t="s">
        <v>330</v>
      </c>
      <c r="M381" s="83" t="s">
        <v>238</v>
      </c>
      <c r="N381" s="83" t="s">
        <v>234</v>
      </c>
      <c r="O381" s="83" t="s">
        <v>239</v>
      </c>
      <c r="P381" s="83" t="s">
        <v>296</v>
      </c>
      <c r="Q381" s="83" t="s">
        <v>311</v>
      </c>
      <c r="R381" s="84" t="s">
        <v>231</v>
      </c>
      <c r="S381" s="83" t="s">
        <v>388</v>
      </c>
    </row>
    <row r="382" spans="3:19" ht="19.5" customHeight="1" x14ac:dyDescent="0.15">
      <c r="C382" s="53"/>
      <c r="D382" s="53"/>
      <c r="E382" s="53"/>
      <c r="F382" s="53"/>
      <c r="G382" s="53"/>
      <c r="H382" s="53"/>
      <c r="I382" s="47"/>
      <c r="K382" s="48">
        <v>30</v>
      </c>
      <c r="L382" s="50" t="s">
        <v>422</v>
      </c>
      <c r="M382" s="51">
        <v>75.599999999999994</v>
      </c>
      <c r="N382" s="51">
        <v>78.2</v>
      </c>
      <c r="O382" s="51">
        <v>78.599999999999994</v>
      </c>
      <c r="P382" s="51">
        <v>76.599999999999994</v>
      </c>
      <c r="Q382" s="51">
        <v>79.5</v>
      </c>
      <c r="R382" s="51">
        <f>ROUND(AVERAGE(M382:Q382)+0.00005,1)</f>
        <v>77.7</v>
      </c>
      <c r="S382" s="51">
        <v>80.599999999999994</v>
      </c>
    </row>
    <row r="393" spans="3:19" ht="19.5" customHeight="1" x14ac:dyDescent="0.15">
      <c r="C393" s="45"/>
      <c r="M393" s="46"/>
      <c r="N393" s="46"/>
      <c r="O393" s="46"/>
      <c r="P393" s="46"/>
      <c r="Q393" s="46"/>
      <c r="R393" s="46" t="s">
        <v>329</v>
      </c>
      <c r="S393" s="46"/>
    </row>
    <row r="394" spans="3:19" ht="19.5" customHeight="1" x14ac:dyDescent="0.15">
      <c r="C394" s="52"/>
      <c r="D394" s="53"/>
      <c r="E394" s="53"/>
      <c r="F394" s="53"/>
      <c r="G394" s="53"/>
      <c r="H394" s="53"/>
      <c r="I394" s="47"/>
      <c r="K394" s="48"/>
      <c r="L394" s="49" t="s">
        <v>330</v>
      </c>
      <c r="M394" s="83" t="s">
        <v>238</v>
      </c>
      <c r="N394" s="83" t="s">
        <v>234</v>
      </c>
      <c r="O394" s="83" t="s">
        <v>239</v>
      </c>
      <c r="P394" s="83" t="s">
        <v>296</v>
      </c>
      <c r="Q394" s="83" t="s">
        <v>311</v>
      </c>
      <c r="R394" s="84" t="s">
        <v>231</v>
      </c>
      <c r="S394" s="83" t="s">
        <v>388</v>
      </c>
    </row>
    <row r="395" spans="3:19" ht="19.5" customHeight="1" x14ac:dyDescent="0.15">
      <c r="C395" s="53"/>
      <c r="D395" s="53"/>
      <c r="E395" s="53"/>
      <c r="F395" s="53"/>
      <c r="G395" s="53"/>
      <c r="H395" s="53"/>
      <c r="I395" s="47"/>
      <c r="K395" s="48">
        <v>31</v>
      </c>
      <c r="L395" s="50" t="s">
        <v>439</v>
      </c>
      <c r="M395" s="51">
        <v>78.3</v>
      </c>
      <c r="N395" s="51">
        <v>79.400000000000006</v>
      </c>
      <c r="O395" s="51">
        <v>79.400000000000006</v>
      </c>
      <c r="P395" s="51">
        <v>77.900000000000006</v>
      </c>
      <c r="Q395" s="51">
        <v>80.400000000000006</v>
      </c>
      <c r="R395" s="51">
        <f>ROUND(AVERAGE(M395:Q395)+0.00005,1)</f>
        <v>79.099999999999994</v>
      </c>
      <c r="S395" s="51">
        <v>79.7</v>
      </c>
    </row>
    <row r="406" spans="3:19" ht="19.5" customHeight="1" x14ac:dyDescent="0.15">
      <c r="C406" s="45"/>
      <c r="M406" s="46"/>
      <c r="N406" s="46"/>
      <c r="O406" s="46"/>
      <c r="P406" s="46"/>
      <c r="Q406" s="46"/>
      <c r="R406" s="46" t="s">
        <v>329</v>
      </c>
      <c r="S406" s="46"/>
    </row>
    <row r="407" spans="3:19" ht="19.5" customHeight="1" x14ac:dyDescent="0.15">
      <c r="C407" s="52"/>
      <c r="D407" s="53"/>
      <c r="E407" s="53"/>
      <c r="F407" s="53"/>
      <c r="G407" s="53"/>
      <c r="H407" s="53"/>
      <c r="I407" s="47"/>
      <c r="K407" s="48"/>
      <c r="L407" s="49" t="s">
        <v>330</v>
      </c>
      <c r="M407" s="83" t="s">
        <v>238</v>
      </c>
      <c r="N407" s="83" t="s">
        <v>234</v>
      </c>
      <c r="O407" s="83" t="s">
        <v>239</v>
      </c>
      <c r="P407" s="83" t="s">
        <v>296</v>
      </c>
      <c r="Q407" s="83" t="s">
        <v>311</v>
      </c>
      <c r="R407" s="84" t="s">
        <v>231</v>
      </c>
      <c r="S407" s="83" t="s">
        <v>388</v>
      </c>
    </row>
    <row r="408" spans="3:19" ht="19.5" customHeight="1" x14ac:dyDescent="0.15">
      <c r="C408" s="53"/>
      <c r="D408" s="53"/>
      <c r="E408" s="53"/>
      <c r="F408" s="53"/>
      <c r="G408" s="53"/>
      <c r="H408" s="53"/>
      <c r="I408" s="47"/>
      <c r="K408" s="48">
        <v>32</v>
      </c>
      <c r="L408" s="50" t="s">
        <v>424</v>
      </c>
      <c r="M408" s="51">
        <v>77.900000000000006</v>
      </c>
      <c r="N408" s="51">
        <v>80.400000000000006</v>
      </c>
      <c r="O408" s="51">
        <v>79.099999999999994</v>
      </c>
      <c r="P408" s="51">
        <v>79.5</v>
      </c>
      <c r="Q408" s="51">
        <v>79.900000000000006</v>
      </c>
      <c r="R408" s="51">
        <f>ROUND(AVERAGE(M408:Q408)+0.00005,1)</f>
        <v>79.400000000000006</v>
      </c>
      <c r="S408" s="51">
        <v>79.599999999999994</v>
      </c>
    </row>
    <row r="419" spans="3:19" ht="19.5" customHeight="1" x14ac:dyDescent="0.15">
      <c r="C419" s="45"/>
      <c r="K419" s="85" t="s">
        <v>271</v>
      </c>
      <c r="M419" s="46"/>
      <c r="N419" s="46"/>
      <c r="O419" s="46"/>
      <c r="P419" s="46"/>
      <c r="Q419" s="46"/>
      <c r="R419" s="46" t="s">
        <v>329</v>
      </c>
      <c r="S419" s="46"/>
    </row>
    <row r="420" spans="3:19" ht="19.5" customHeight="1" x14ac:dyDescent="0.15">
      <c r="C420" s="52"/>
      <c r="D420" s="53"/>
      <c r="E420" s="53"/>
      <c r="F420" s="53"/>
      <c r="G420" s="53"/>
      <c r="H420" s="53"/>
      <c r="I420" s="47"/>
      <c r="K420" s="48"/>
      <c r="L420" s="49" t="s">
        <v>330</v>
      </c>
      <c r="M420" s="83" t="s">
        <v>238</v>
      </c>
      <c r="N420" s="83" t="s">
        <v>234</v>
      </c>
      <c r="O420" s="83" t="s">
        <v>239</v>
      </c>
      <c r="P420" s="83" t="s">
        <v>296</v>
      </c>
      <c r="Q420" s="83" t="s">
        <v>311</v>
      </c>
      <c r="R420" s="84" t="s">
        <v>231</v>
      </c>
      <c r="S420" s="83" t="s">
        <v>388</v>
      </c>
    </row>
    <row r="421" spans="3:19" ht="19.5" customHeight="1" x14ac:dyDescent="0.15">
      <c r="C421" s="53"/>
      <c r="D421" s="53"/>
      <c r="E421" s="53"/>
      <c r="F421" s="53"/>
      <c r="G421" s="53"/>
      <c r="H421" s="53"/>
      <c r="I421" s="47"/>
      <c r="K421" s="48">
        <v>33</v>
      </c>
      <c r="L421" s="50" t="s">
        <v>408</v>
      </c>
      <c r="M421" s="51">
        <v>67.7</v>
      </c>
      <c r="N421" s="51">
        <v>74.7</v>
      </c>
      <c r="O421" s="51">
        <v>69.2</v>
      </c>
      <c r="P421" s="51">
        <v>69.599999999999994</v>
      </c>
      <c r="Q421" s="51">
        <v>70.900000000000006</v>
      </c>
      <c r="R421" s="51">
        <f>ROUND(AVERAGE(M421:Q421)+0.00005,1)</f>
        <v>70.400000000000006</v>
      </c>
      <c r="S421" s="51">
        <v>72.3</v>
      </c>
    </row>
    <row r="432" spans="3:19" ht="19.5" customHeight="1" x14ac:dyDescent="0.15">
      <c r="C432" s="45"/>
      <c r="M432" s="46"/>
      <c r="N432" s="46"/>
      <c r="O432" s="46"/>
      <c r="P432" s="46"/>
      <c r="Q432" s="46"/>
      <c r="R432" s="46" t="s">
        <v>329</v>
      </c>
      <c r="S432" s="46"/>
    </row>
    <row r="433" spans="3:19" ht="19.5" customHeight="1" x14ac:dyDescent="0.15">
      <c r="C433" s="52"/>
      <c r="D433" s="53"/>
      <c r="E433" s="53"/>
      <c r="F433" s="53"/>
      <c r="G433" s="53"/>
      <c r="H433" s="53"/>
      <c r="I433" s="47"/>
      <c r="K433" s="48"/>
      <c r="L433" s="49" t="s">
        <v>330</v>
      </c>
      <c r="M433" s="83" t="s">
        <v>238</v>
      </c>
      <c r="N433" s="83" t="s">
        <v>234</v>
      </c>
      <c r="O433" s="83" t="s">
        <v>239</v>
      </c>
      <c r="P433" s="83" t="s">
        <v>296</v>
      </c>
      <c r="Q433" s="83" t="s">
        <v>311</v>
      </c>
      <c r="R433" s="84" t="s">
        <v>231</v>
      </c>
      <c r="S433" s="83" t="s">
        <v>388</v>
      </c>
    </row>
    <row r="434" spans="3:19" ht="19.5" customHeight="1" x14ac:dyDescent="0.15">
      <c r="C434" s="53"/>
      <c r="D434" s="53"/>
      <c r="E434" s="53"/>
      <c r="F434" s="53"/>
      <c r="G434" s="53"/>
      <c r="H434" s="53"/>
      <c r="I434" s="47"/>
      <c r="K434" s="48">
        <v>34</v>
      </c>
      <c r="L434" s="50" t="s">
        <v>412</v>
      </c>
      <c r="M434" s="51">
        <v>69.099999999999994</v>
      </c>
      <c r="N434" s="51">
        <v>75</v>
      </c>
      <c r="O434" s="51">
        <v>71.5</v>
      </c>
      <c r="P434" s="51">
        <v>70.300000000000011</v>
      </c>
      <c r="Q434" s="51">
        <v>70.2</v>
      </c>
      <c r="R434" s="51">
        <f>ROUND(AVERAGE(M434:Q434)+0.00005,1)</f>
        <v>71.2</v>
      </c>
      <c r="S434" s="51">
        <v>74.3</v>
      </c>
    </row>
    <row r="445" spans="3:19" ht="19.5" customHeight="1" x14ac:dyDescent="0.15">
      <c r="C445" s="45"/>
      <c r="M445" s="46"/>
      <c r="N445" s="46"/>
      <c r="O445" s="46"/>
      <c r="P445" s="46"/>
      <c r="Q445" s="46"/>
      <c r="R445" s="46" t="s">
        <v>329</v>
      </c>
      <c r="S445" s="46"/>
    </row>
    <row r="446" spans="3:19" ht="19.5" customHeight="1" x14ac:dyDescent="0.15">
      <c r="C446" s="52"/>
      <c r="D446" s="53"/>
      <c r="E446" s="53"/>
      <c r="F446" s="53"/>
      <c r="G446" s="53"/>
      <c r="H446" s="53"/>
      <c r="I446" s="47"/>
      <c r="K446" s="48"/>
      <c r="L446" s="49" t="s">
        <v>330</v>
      </c>
      <c r="M446" s="83" t="s">
        <v>238</v>
      </c>
      <c r="N446" s="83" t="s">
        <v>234</v>
      </c>
      <c r="O446" s="83" t="s">
        <v>239</v>
      </c>
      <c r="P446" s="83" t="s">
        <v>296</v>
      </c>
      <c r="Q446" s="83" t="s">
        <v>311</v>
      </c>
      <c r="R446" s="84" t="s">
        <v>231</v>
      </c>
      <c r="S446" s="83" t="s">
        <v>388</v>
      </c>
    </row>
    <row r="447" spans="3:19" ht="19.5" customHeight="1" x14ac:dyDescent="0.15">
      <c r="C447" s="53"/>
      <c r="D447" s="53"/>
      <c r="E447" s="53"/>
      <c r="F447" s="53"/>
      <c r="G447" s="53"/>
      <c r="H447" s="53"/>
      <c r="I447" s="47"/>
      <c r="K447" s="48">
        <v>35</v>
      </c>
      <c r="L447" s="50" t="s">
        <v>283</v>
      </c>
      <c r="M447" s="51">
        <v>53.8</v>
      </c>
      <c r="N447" s="51">
        <v>62.8</v>
      </c>
      <c r="O447" s="51">
        <v>58.400000000000006</v>
      </c>
      <c r="P447" s="51">
        <v>57.9</v>
      </c>
      <c r="Q447" s="51">
        <v>61.5</v>
      </c>
      <c r="R447" s="51">
        <f>ROUND(AVERAGE(M447:Q447)+0.00005,1)</f>
        <v>58.9</v>
      </c>
      <c r="S447" s="51">
        <v>59.199999999999996</v>
      </c>
    </row>
    <row r="448" spans="3:19" ht="19.5" customHeight="1" x14ac:dyDescent="0.15">
      <c r="L448" s="33"/>
    </row>
    <row r="458" spans="3:19" ht="19.5" customHeight="1" x14ac:dyDescent="0.15">
      <c r="C458" s="45"/>
      <c r="M458" s="46"/>
      <c r="N458" s="46"/>
      <c r="O458" s="46"/>
      <c r="P458" s="46"/>
      <c r="Q458" s="46"/>
      <c r="R458" s="46" t="s">
        <v>329</v>
      </c>
      <c r="S458" s="46"/>
    </row>
    <row r="459" spans="3:19" ht="19.5" customHeight="1" x14ac:dyDescent="0.15">
      <c r="C459" s="52"/>
      <c r="D459" s="53"/>
      <c r="E459" s="53"/>
      <c r="F459" s="53"/>
      <c r="G459" s="53"/>
      <c r="H459" s="53"/>
      <c r="I459" s="47"/>
      <c r="K459" s="48"/>
      <c r="L459" s="49" t="s">
        <v>330</v>
      </c>
      <c r="M459" s="83" t="s">
        <v>238</v>
      </c>
      <c r="N459" s="83" t="s">
        <v>234</v>
      </c>
      <c r="O459" s="83" t="s">
        <v>239</v>
      </c>
      <c r="P459" s="83" t="s">
        <v>296</v>
      </c>
      <c r="Q459" s="83" t="s">
        <v>311</v>
      </c>
      <c r="R459" s="84" t="s">
        <v>231</v>
      </c>
      <c r="S459" s="83" t="s">
        <v>388</v>
      </c>
    </row>
    <row r="460" spans="3:19" ht="19.5" customHeight="1" x14ac:dyDescent="0.15">
      <c r="C460" s="53"/>
      <c r="D460" s="53"/>
      <c r="E460" s="53"/>
      <c r="F460" s="53"/>
      <c r="G460" s="53"/>
      <c r="H460" s="53"/>
      <c r="I460" s="47"/>
      <c r="K460" s="48">
        <v>36</v>
      </c>
      <c r="L460" s="50" t="s">
        <v>282</v>
      </c>
      <c r="M460" s="51">
        <v>49.7</v>
      </c>
      <c r="N460" s="51">
        <v>53.5</v>
      </c>
      <c r="O460" s="51">
        <v>51.9</v>
      </c>
      <c r="P460" s="51">
        <v>51</v>
      </c>
      <c r="Q460" s="51">
        <v>52.2</v>
      </c>
      <c r="R460" s="51">
        <f>ROUND(AVERAGE(M460:Q460)+0.00005,1)</f>
        <v>51.7</v>
      </c>
      <c r="S460" s="51">
        <v>51.2</v>
      </c>
    </row>
    <row r="461" spans="3:19" ht="19.5" customHeight="1" x14ac:dyDescent="0.15">
      <c r="K461" s="78"/>
    </row>
    <row r="463" spans="3:19" ht="19.5" customHeight="1" x14ac:dyDescent="0.15">
      <c r="K463" s="75"/>
    </row>
    <row r="471" spans="3:19" ht="19.5" customHeight="1" x14ac:dyDescent="0.15">
      <c r="C471" s="45"/>
      <c r="M471" s="46"/>
      <c r="N471" s="46"/>
      <c r="O471" s="46"/>
      <c r="P471" s="46"/>
      <c r="Q471" s="46"/>
      <c r="R471" s="46" t="s">
        <v>329</v>
      </c>
      <c r="S471" s="46"/>
    </row>
    <row r="472" spans="3:19" ht="19.5" customHeight="1" x14ac:dyDescent="0.15">
      <c r="C472" s="52"/>
      <c r="D472" s="53"/>
      <c r="E472" s="53"/>
      <c r="F472" s="53"/>
      <c r="G472" s="53"/>
      <c r="H472" s="53"/>
      <c r="I472" s="47"/>
      <c r="K472" s="48"/>
      <c r="L472" s="49" t="s">
        <v>330</v>
      </c>
      <c r="M472" s="83" t="s">
        <v>238</v>
      </c>
      <c r="N472" s="83" t="s">
        <v>234</v>
      </c>
      <c r="O472" s="83" t="s">
        <v>239</v>
      </c>
      <c r="P472" s="83" t="s">
        <v>296</v>
      </c>
      <c r="Q472" s="83" t="s">
        <v>311</v>
      </c>
      <c r="R472" s="84" t="s">
        <v>231</v>
      </c>
      <c r="S472" s="83" t="s">
        <v>388</v>
      </c>
    </row>
    <row r="473" spans="3:19" ht="19.5" customHeight="1" x14ac:dyDescent="0.15">
      <c r="C473" s="53"/>
      <c r="D473" s="53"/>
      <c r="E473" s="53"/>
      <c r="F473" s="53"/>
      <c r="G473" s="53"/>
      <c r="H473" s="53"/>
      <c r="I473" s="47"/>
      <c r="K473" s="48">
        <v>37</v>
      </c>
      <c r="L473" s="50" t="s">
        <v>281</v>
      </c>
      <c r="M473" s="51">
        <v>49.7</v>
      </c>
      <c r="N473" s="51">
        <v>58.6</v>
      </c>
      <c r="O473" s="51">
        <v>54.599999999999994</v>
      </c>
      <c r="P473" s="51">
        <v>56.3</v>
      </c>
      <c r="Q473" s="51">
        <v>54.9</v>
      </c>
      <c r="R473" s="51">
        <f>ROUND(AVERAGE(M473:Q473)+0.00005,1)</f>
        <v>54.8</v>
      </c>
      <c r="S473" s="51">
        <v>55.800000000000004</v>
      </c>
    </row>
    <row r="474" spans="3:19" ht="19.5" customHeight="1" x14ac:dyDescent="0.15">
      <c r="K474" s="78"/>
    </row>
    <row r="484" spans="3:19" ht="19.5" customHeight="1" x14ac:dyDescent="0.15">
      <c r="C484" s="45"/>
      <c r="K484" s="85" t="s">
        <v>272</v>
      </c>
      <c r="M484" s="46"/>
      <c r="N484" s="46"/>
      <c r="O484" s="46"/>
      <c r="P484" s="46"/>
      <c r="Q484" s="46"/>
      <c r="R484" s="46" t="s">
        <v>329</v>
      </c>
      <c r="S484" s="46"/>
    </row>
    <row r="485" spans="3:19" ht="19.5" customHeight="1" x14ac:dyDescent="0.15">
      <c r="C485" s="52"/>
      <c r="D485" s="53"/>
      <c r="E485" s="53"/>
      <c r="F485" s="53"/>
      <c r="G485" s="53"/>
      <c r="H485" s="53"/>
      <c r="I485" s="47"/>
      <c r="K485" s="48"/>
      <c r="L485" s="49" t="s">
        <v>330</v>
      </c>
      <c r="M485" s="83" t="s">
        <v>238</v>
      </c>
      <c r="N485" s="83" t="s">
        <v>234</v>
      </c>
      <c r="O485" s="83" t="s">
        <v>239</v>
      </c>
      <c r="P485" s="83" t="s">
        <v>296</v>
      </c>
      <c r="Q485" s="83" t="s">
        <v>311</v>
      </c>
      <c r="R485" s="84" t="s">
        <v>231</v>
      </c>
      <c r="S485" s="83" t="s">
        <v>388</v>
      </c>
    </row>
    <row r="486" spans="3:19" ht="19.5" customHeight="1" x14ac:dyDescent="0.15">
      <c r="C486" s="53"/>
      <c r="D486" s="53"/>
      <c r="E486" s="53"/>
      <c r="F486" s="53"/>
      <c r="G486" s="53"/>
      <c r="H486" s="53"/>
      <c r="I486" s="47"/>
      <c r="K486" s="48">
        <v>38</v>
      </c>
      <c r="L486" s="50" t="s">
        <v>280</v>
      </c>
      <c r="M486" s="51">
        <v>78.099999999999994</v>
      </c>
      <c r="N486" s="51">
        <v>81.5</v>
      </c>
      <c r="O486" s="51">
        <v>76.099999999999994</v>
      </c>
      <c r="P486" s="51">
        <v>77.699999999999989</v>
      </c>
      <c r="Q486" s="51">
        <v>75.400000000000006</v>
      </c>
      <c r="R486" s="51">
        <f>ROUND(AVERAGE(M486:Q486)+0.00005,1)</f>
        <v>77.8</v>
      </c>
      <c r="S486" s="51">
        <v>76.400000000000006</v>
      </c>
    </row>
    <row r="487" spans="3:19" ht="19.5" customHeight="1" x14ac:dyDescent="0.15">
      <c r="L487" s="33"/>
    </row>
    <row r="497" spans="3:19" ht="19.5" customHeight="1" x14ac:dyDescent="0.15">
      <c r="C497" s="45"/>
      <c r="M497" s="46"/>
      <c r="N497" s="46"/>
      <c r="O497" s="46"/>
      <c r="P497" s="46"/>
      <c r="Q497" s="46"/>
      <c r="R497" s="46" t="s">
        <v>329</v>
      </c>
      <c r="S497" s="46"/>
    </row>
    <row r="498" spans="3:19" ht="19.5" customHeight="1" x14ac:dyDescent="0.15">
      <c r="C498" s="52"/>
      <c r="D498" s="53"/>
      <c r="E498" s="53"/>
      <c r="F498" s="53"/>
      <c r="G498" s="53"/>
      <c r="H498" s="53"/>
      <c r="I498" s="47"/>
      <c r="K498" s="48"/>
      <c r="L498" s="49" t="s">
        <v>330</v>
      </c>
      <c r="M498" s="83" t="s">
        <v>238</v>
      </c>
      <c r="N498" s="83" t="s">
        <v>234</v>
      </c>
      <c r="O498" s="83" t="s">
        <v>239</v>
      </c>
      <c r="P498" s="83" t="s">
        <v>296</v>
      </c>
      <c r="Q498" s="83" t="s">
        <v>311</v>
      </c>
      <c r="R498" s="84" t="s">
        <v>231</v>
      </c>
      <c r="S498" s="83" t="s">
        <v>388</v>
      </c>
    </row>
    <row r="499" spans="3:19" ht="19.5" customHeight="1" x14ac:dyDescent="0.15">
      <c r="C499" s="53"/>
      <c r="D499" s="53"/>
      <c r="E499" s="53"/>
      <c r="F499" s="53"/>
      <c r="G499" s="53"/>
      <c r="H499" s="53"/>
      <c r="I499" s="47"/>
      <c r="K499" s="48">
        <v>39</v>
      </c>
      <c r="L499" s="50" t="s">
        <v>291</v>
      </c>
      <c r="M499" s="51"/>
      <c r="N499" s="51"/>
      <c r="O499" s="51">
        <v>65</v>
      </c>
      <c r="P499" s="51">
        <v>63</v>
      </c>
      <c r="Q499" s="51">
        <v>64.8</v>
      </c>
      <c r="R499" s="51">
        <f>ROUND(AVERAGE(M499:Q499)+0.00005,1)</f>
        <v>64.3</v>
      </c>
      <c r="S499" s="51">
        <v>64.5</v>
      </c>
    </row>
    <row r="500" spans="3:19" ht="19.5" customHeight="1" x14ac:dyDescent="0.15">
      <c r="L500" s="33"/>
    </row>
    <row r="510" spans="3:19" ht="19.5" customHeight="1" x14ac:dyDescent="0.15">
      <c r="C510" s="45"/>
      <c r="M510" s="46"/>
      <c r="N510" s="46"/>
      <c r="O510" s="46"/>
      <c r="P510" s="46"/>
      <c r="Q510" s="46"/>
      <c r="R510" s="46" t="s">
        <v>329</v>
      </c>
      <c r="S510" s="46"/>
    </row>
    <row r="511" spans="3:19" ht="19.5" customHeight="1" x14ac:dyDescent="0.15">
      <c r="C511" s="52"/>
      <c r="D511" s="53"/>
      <c r="E511" s="53"/>
      <c r="F511" s="53"/>
      <c r="G511" s="53"/>
      <c r="H511" s="53"/>
      <c r="I511" s="47"/>
      <c r="K511" s="48"/>
      <c r="L511" s="49" t="s">
        <v>330</v>
      </c>
      <c r="M511" s="83" t="s">
        <v>238</v>
      </c>
      <c r="N511" s="83" t="s">
        <v>234</v>
      </c>
      <c r="O511" s="83" t="s">
        <v>239</v>
      </c>
      <c r="P511" s="83" t="s">
        <v>296</v>
      </c>
      <c r="Q511" s="83" t="s">
        <v>311</v>
      </c>
      <c r="R511" s="84" t="s">
        <v>231</v>
      </c>
      <c r="S511" s="83" t="s">
        <v>388</v>
      </c>
    </row>
    <row r="512" spans="3:19" ht="19.5" customHeight="1" x14ac:dyDescent="0.15">
      <c r="C512" s="53"/>
      <c r="D512" s="53"/>
      <c r="E512" s="53"/>
      <c r="F512" s="53"/>
      <c r="G512" s="53"/>
      <c r="H512" s="53"/>
      <c r="I512" s="47"/>
      <c r="K512" s="48">
        <v>40</v>
      </c>
      <c r="L512" s="50" t="s">
        <v>288</v>
      </c>
      <c r="M512" s="51">
        <v>65.2</v>
      </c>
      <c r="N512" s="51">
        <v>70.599999999999994</v>
      </c>
      <c r="O512" s="51">
        <v>66.8</v>
      </c>
      <c r="P512" s="51">
        <v>68.099999999999994</v>
      </c>
      <c r="Q512" s="51">
        <v>64.3</v>
      </c>
      <c r="R512" s="51">
        <f>ROUND(AVERAGE(M512:Q512)+0.00005,1)</f>
        <v>67</v>
      </c>
      <c r="S512" s="51">
        <v>64.099999999999994</v>
      </c>
    </row>
    <row r="513" spans="3:19" ht="19.5" customHeight="1" x14ac:dyDescent="0.15">
      <c r="K513" s="80"/>
    </row>
    <row r="523" spans="3:19" ht="19.5" customHeight="1" x14ac:dyDescent="0.15">
      <c r="C523" s="45"/>
      <c r="M523" s="46"/>
      <c r="N523" s="46"/>
      <c r="O523" s="46"/>
      <c r="P523" s="46"/>
      <c r="Q523" s="46"/>
      <c r="R523" s="46" t="s">
        <v>329</v>
      </c>
      <c r="S523" s="46"/>
    </row>
    <row r="524" spans="3:19" ht="19.5" customHeight="1" x14ac:dyDescent="0.15">
      <c r="C524" s="52"/>
      <c r="D524" s="53"/>
      <c r="E524" s="53"/>
      <c r="F524" s="53"/>
      <c r="G524" s="53"/>
      <c r="H524" s="53"/>
      <c r="I524" s="47"/>
      <c r="K524" s="48"/>
      <c r="L524" s="49" t="s">
        <v>330</v>
      </c>
      <c r="M524" s="83" t="s">
        <v>238</v>
      </c>
      <c r="N524" s="83" t="s">
        <v>234</v>
      </c>
      <c r="O524" s="83" t="s">
        <v>239</v>
      </c>
      <c r="P524" s="83" t="s">
        <v>296</v>
      </c>
      <c r="Q524" s="83" t="s">
        <v>311</v>
      </c>
      <c r="R524" s="84" t="s">
        <v>231</v>
      </c>
      <c r="S524" s="83" t="s">
        <v>388</v>
      </c>
    </row>
    <row r="525" spans="3:19" ht="19.5" customHeight="1" x14ac:dyDescent="0.15">
      <c r="C525" s="53"/>
      <c r="D525" s="53"/>
      <c r="E525" s="53"/>
      <c r="F525" s="53"/>
      <c r="G525" s="53"/>
      <c r="H525" s="53"/>
      <c r="I525" s="47"/>
      <c r="K525" s="48">
        <v>41</v>
      </c>
      <c r="L525" s="50" t="s">
        <v>444</v>
      </c>
      <c r="M525" s="51">
        <v>82.4</v>
      </c>
      <c r="N525" s="51">
        <v>82.8</v>
      </c>
      <c r="O525" s="51">
        <v>81.599999999999994</v>
      </c>
      <c r="P525" s="51">
        <v>80.099999999999994</v>
      </c>
      <c r="Q525" s="51">
        <v>80.400000000000006</v>
      </c>
      <c r="R525" s="51">
        <f>ROUND(AVERAGE(M525:Q525)+0.00005,1)</f>
        <v>81.5</v>
      </c>
      <c r="S525" s="51">
        <v>78.599999999999994</v>
      </c>
    </row>
    <row r="526" spans="3:19" ht="19.5" customHeight="1" x14ac:dyDescent="0.15">
      <c r="K526" s="76"/>
    </row>
    <row r="536" spans="3:19" ht="19.5" customHeight="1" x14ac:dyDescent="0.15">
      <c r="C536" s="45"/>
      <c r="M536" s="46"/>
      <c r="N536" s="46"/>
      <c r="O536" s="46"/>
      <c r="P536" s="46"/>
      <c r="Q536" s="46"/>
      <c r="R536" s="46" t="s">
        <v>329</v>
      </c>
      <c r="S536" s="46"/>
    </row>
    <row r="537" spans="3:19" ht="19.5" customHeight="1" x14ac:dyDescent="0.15">
      <c r="C537" s="52"/>
      <c r="D537" s="53"/>
      <c r="E537" s="53"/>
      <c r="F537" s="53"/>
      <c r="G537" s="53"/>
      <c r="H537" s="53"/>
      <c r="I537" s="47"/>
      <c r="K537" s="48"/>
      <c r="L537" s="49" t="s">
        <v>330</v>
      </c>
      <c r="M537" s="83" t="s">
        <v>238</v>
      </c>
      <c r="N537" s="83" t="s">
        <v>234</v>
      </c>
      <c r="O537" s="83" t="s">
        <v>239</v>
      </c>
      <c r="P537" s="83" t="s">
        <v>296</v>
      </c>
      <c r="Q537" s="83" t="s">
        <v>311</v>
      </c>
      <c r="R537" s="84" t="s">
        <v>231</v>
      </c>
      <c r="S537" s="83" t="s">
        <v>388</v>
      </c>
    </row>
    <row r="538" spans="3:19" ht="19.5" customHeight="1" x14ac:dyDescent="0.15">
      <c r="C538" s="53"/>
      <c r="D538" s="53"/>
      <c r="E538" s="53"/>
      <c r="F538" s="53"/>
      <c r="G538" s="53"/>
      <c r="H538" s="53"/>
      <c r="I538" s="47"/>
      <c r="K538" s="48">
        <v>42</v>
      </c>
      <c r="L538" s="50" t="s">
        <v>419</v>
      </c>
      <c r="M538" s="51">
        <v>80.5</v>
      </c>
      <c r="N538" s="51">
        <v>79.5</v>
      </c>
      <c r="O538" s="51">
        <v>78.8</v>
      </c>
      <c r="P538" s="51">
        <v>76.8</v>
      </c>
      <c r="Q538" s="51">
        <v>74.7</v>
      </c>
      <c r="R538" s="51">
        <f>ROUND(AVERAGE(M538:Q538)+0.00005,1)</f>
        <v>78.099999999999994</v>
      </c>
      <c r="S538" s="51">
        <v>75.400000000000006</v>
      </c>
    </row>
    <row r="539" spans="3:19" ht="19.5" customHeight="1" x14ac:dyDescent="0.15">
      <c r="L539" s="33"/>
    </row>
    <row r="549" spans="3:19" ht="19.5" customHeight="1" x14ac:dyDescent="0.15">
      <c r="C549" s="45"/>
      <c r="K549" s="85" t="s">
        <v>226</v>
      </c>
      <c r="M549" s="46"/>
      <c r="N549" s="46"/>
      <c r="O549" s="46"/>
      <c r="P549" s="46"/>
      <c r="Q549" s="46"/>
      <c r="R549" s="46" t="s">
        <v>329</v>
      </c>
      <c r="S549" s="46"/>
    </row>
    <row r="550" spans="3:19" ht="19.5" customHeight="1" x14ac:dyDescent="0.15">
      <c r="C550" s="52"/>
      <c r="D550" s="53"/>
      <c r="E550" s="53"/>
      <c r="F550" s="53"/>
      <c r="G550" s="53"/>
      <c r="H550" s="53"/>
      <c r="I550" s="47"/>
      <c r="K550" s="48"/>
      <c r="L550" s="49" t="s">
        <v>330</v>
      </c>
      <c r="M550" s="83" t="s">
        <v>238</v>
      </c>
      <c r="N550" s="83" t="s">
        <v>234</v>
      </c>
      <c r="O550" s="83" t="s">
        <v>239</v>
      </c>
      <c r="P550" s="83" t="s">
        <v>296</v>
      </c>
      <c r="Q550" s="83" t="s">
        <v>311</v>
      </c>
      <c r="R550" s="84" t="s">
        <v>231</v>
      </c>
      <c r="S550" s="83" t="s">
        <v>388</v>
      </c>
    </row>
    <row r="551" spans="3:19" ht="19.5" customHeight="1" x14ac:dyDescent="0.15">
      <c r="C551" s="53"/>
      <c r="D551" s="53"/>
      <c r="E551" s="53"/>
      <c r="F551" s="53"/>
      <c r="G551" s="53"/>
      <c r="H551" s="53"/>
      <c r="I551" s="47"/>
      <c r="K551" s="48">
        <v>43</v>
      </c>
      <c r="L551" s="50" t="s">
        <v>430</v>
      </c>
      <c r="M551" s="51">
        <v>69.599999999999994</v>
      </c>
      <c r="N551" s="51">
        <v>72.2</v>
      </c>
      <c r="O551" s="51">
        <v>70.5</v>
      </c>
      <c r="P551" s="51">
        <v>70.8</v>
      </c>
      <c r="Q551" s="51">
        <v>72.400000000000006</v>
      </c>
      <c r="R551" s="51">
        <f>ROUND(AVERAGE(M551:Q551)+0.00005,1)</f>
        <v>71.099999999999994</v>
      </c>
      <c r="S551" s="51">
        <v>72.699999999999989</v>
      </c>
    </row>
    <row r="562" spans="3:19" ht="19.5" customHeight="1" x14ac:dyDescent="0.15">
      <c r="C562" s="45"/>
      <c r="M562" s="46"/>
      <c r="N562" s="46"/>
      <c r="O562" s="46"/>
      <c r="P562" s="46"/>
      <c r="Q562" s="46"/>
      <c r="R562" s="46" t="s">
        <v>329</v>
      </c>
      <c r="S562" s="46"/>
    </row>
    <row r="563" spans="3:19" ht="19.5" customHeight="1" x14ac:dyDescent="0.15">
      <c r="C563" s="52"/>
      <c r="D563" s="53"/>
      <c r="E563" s="53"/>
      <c r="F563" s="53"/>
      <c r="G563" s="53"/>
      <c r="H563" s="53"/>
      <c r="I563" s="47"/>
      <c r="K563" s="48"/>
      <c r="L563" s="49" t="s">
        <v>330</v>
      </c>
      <c r="M563" s="83" t="s">
        <v>238</v>
      </c>
      <c r="N563" s="83" t="s">
        <v>234</v>
      </c>
      <c r="O563" s="83" t="s">
        <v>239</v>
      </c>
      <c r="P563" s="83" t="s">
        <v>296</v>
      </c>
      <c r="Q563" s="83" t="s">
        <v>311</v>
      </c>
      <c r="R563" s="84" t="s">
        <v>231</v>
      </c>
      <c r="S563" s="83" t="s">
        <v>388</v>
      </c>
    </row>
    <row r="564" spans="3:19" ht="19.5" customHeight="1" x14ac:dyDescent="0.15">
      <c r="C564" s="53"/>
      <c r="D564" s="53"/>
      <c r="E564" s="53"/>
      <c r="F564" s="53"/>
      <c r="G564" s="53"/>
      <c r="H564" s="53"/>
      <c r="I564" s="47"/>
      <c r="K564" s="48">
        <v>44</v>
      </c>
      <c r="L564" s="50" t="s">
        <v>279</v>
      </c>
      <c r="M564" s="51">
        <v>70.3</v>
      </c>
      <c r="N564" s="51">
        <v>71.7</v>
      </c>
      <c r="O564" s="51">
        <v>71.599999999999994</v>
      </c>
      <c r="P564" s="51">
        <v>72</v>
      </c>
      <c r="Q564" s="51">
        <v>71.900000000000006</v>
      </c>
      <c r="R564" s="51">
        <f>ROUND(AVERAGE(M564:Q564)+0.00005,1)</f>
        <v>71.5</v>
      </c>
      <c r="S564" s="51">
        <v>73.099999999999994</v>
      </c>
    </row>
    <row r="575" spans="3:19" ht="19.5" customHeight="1" x14ac:dyDescent="0.15">
      <c r="C575" s="45"/>
      <c r="M575" s="46"/>
      <c r="N575" s="46"/>
      <c r="O575" s="46"/>
      <c r="P575" s="46"/>
      <c r="Q575" s="46"/>
      <c r="R575" s="46" t="s">
        <v>329</v>
      </c>
      <c r="S575" s="46"/>
    </row>
    <row r="576" spans="3:19" ht="19.5" customHeight="1" x14ac:dyDescent="0.15">
      <c r="C576" s="52"/>
      <c r="D576" s="53"/>
      <c r="E576" s="53"/>
      <c r="F576" s="53"/>
      <c r="G576" s="53"/>
      <c r="H576" s="53"/>
      <c r="I576" s="47"/>
      <c r="K576" s="48"/>
      <c r="L576" s="49" t="s">
        <v>330</v>
      </c>
      <c r="M576" s="83" t="s">
        <v>238</v>
      </c>
      <c r="N576" s="83" t="s">
        <v>234</v>
      </c>
      <c r="O576" s="83" t="s">
        <v>239</v>
      </c>
      <c r="P576" s="83" t="s">
        <v>296</v>
      </c>
      <c r="Q576" s="83" t="s">
        <v>311</v>
      </c>
      <c r="R576" s="84" t="s">
        <v>231</v>
      </c>
      <c r="S576" s="83" t="s">
        <v>388</v>
      </c>
    </row>
    <row r="577" spans="3:19" ht="19.5" customHeight="1" x14ac:dyDescent="0.15">
      <c r="C577" s="53"/>
      <c r="D577" s="53"/>
      <c r="E577" s="53"/>
      <c r="F577" s="53"/>
      <c r="G577" s="53"/>
      <c r="H577" s="53"/>
      <c r="I577" s="47"/>
      <c r="K577" s="48">
        <v>45</v>
      </c>
      <c r="L577" s="50" t="s">
        <v>278</v>
      </c>
      <c r="M577" s="51">
        <v>62.8</v>
      </c>
      <c r="N577" s="51">
        <v>63.7</v>
      </c>
      <c r="O577" s="51">
        <v>60.8</v>
      </c>
      <c r="P577" s="51">
        <v>61.8</v>
      </c>
      <c r="Q577" s="51">
        <v>61.400000000000006</v>
      </c>
      <c r="R577" s="51">
        <f>ROUND(AVERAGE(M577:Q577)+0.00005,1)</f>
        <v>62.1</v>
      </c>
      <c r="S577" s="51">
        <v>65.599999999999994</v>
      </c>
    </row>
    <row r="578" spans="3:19" ht="19.5" customHeight="1" x14ac:dyDescent="0.15">
      <c r="K578" s="76"/>
    </row>
    <row r="588" spans="3:19" ht="19.5" customHeight="1" x14ac:dyDescent="0.15">
      <c r="C588" s="45"/>
      <c r="M588" s="46"/>
      <c r="N588" s="46"/>
      <c r="O588" s="46"/>
      <c r="P588" s="46"/>
      <c r="Q588" s="46"/>
      <c r="R588" s="46" t="s">
        <v>329</v>
      </c>
      <c r="S588" s="46"/>
    </row>
    <row r="589" spans="3:19" ht="19.5" customHeight="1" x14ac:dyDescent="0.15">
      <c r="C589" s="52"/>
      <c r="D589" s="53"/>
      <c r="E589" s="53"/>
      <c r="F589" s="53"/>
      <c r="G589" s="53"/>
      <c r="H589" s="53"/>
      <c r="I589" s="47"/>
      <c r="K589" s="48"/>
      <c r="L589" s="49" t="s">
        <v>330</v>
      </c>
      <c r="M589" s="83" t="s">
        <v>238</v>
      </c>
      <c r="N589" s="83" t="s">
        <v>234</v>
      </c>
      <c r="O589" s="83" t="s">
        <v>239</v>
      </c>
      <c r="P589" s="83" t="s">
        <v>296</v>
      </c>
      <c r="Q589" s="83" t="s">
        <v>311</v>
      </c>
      <c r="R589" s="84" t="s">
        <v>231</v>
      </c>
      <c r="S589" s="83" t="s">
        <v>388</v>
      </c>
    </row>
    <row r="590" spans="3:19" ht="19.5" customHeight="1" x14ac:dyDescent="0.15">
      <c r="C590" s="53"/>
      <c r="D590" s="53"/>
      <c r="E590" s="53"/>
      <c r="F590" s="53"/>
      <c r="G590" s="53"/>
      <c r="H590" s="53"/>
      <c r="I590" s="47"/>
      <c r="K590" s="48">
        <v>46</v>
      </c>
      <c r="L590" s="50" t="s">
        <v>277</v>
      </c>
      <c r="M590" s="51">
        <v>64.7</v>
      </c>
      <c r="N590" s="51">
        <v>68.400000000000006</v>
      </c>
      <c r="O590" s="51">
        <v>68.8</v>
      </c>
      <c r="P590" s="51">
        <v>68.600000000000009</v>
      </c>
      <c r="Q590" s="51">
        <v>69.2</v>
      </c>
      <c r="R590" s="51">
        <f>ROUND(AVERAGE(M590:Q590)+0.00005,1)</f>
        <v>67.900000000000006</v>
      </c>
      <c r="S590" s="51">
        <v>70</v>
      </c>
    </row>
    <row r="591" spans="3:19" ht="19.5" customHeight="1" x14ac:dyDescent="0.15">
      <c r="K591" s="76"/>
    </row>
    <row r="601" spans="3:19" ht="19.5" customHeight="1" x14ac:dyDescent="0.15">
      <c r="C601" s="45"/>
      <c r="M601" s="46"/>
      <c r="N601" s="46"/>
      <c r="O601" s="46"/>
      <c r="P601" s="46"/>
      <c r="Q601" s="46"/>
      <c r="R601" s="46" t="s">
        <v>329</v>
      </c>
      <c r="S601" s="46"/>
    </row>
    <row r="602" spans="3:19" ht="19.5" customHeight="1" x14ac:dyDescent="0.15">
      <c r="C602" s="52"/>
      <c r="D602" s="53"/>
      <c r="E602" s="53"/>
      <c r="F602" s="53"/>
      <c r="G602" s="53"/>
      <c r="H602" s="53"/>
      <c r="I602" s="47"/>
      <c r="K602" s="48"/>
      <c r="L602" s="49" t="s">
        <v>330</v>
      </c>
      <c r="M602" s="83" t="s">
        <v>238</v>
      </c>
      <c r="N602" s="83" t="s">
        <v>234</v>
      </c>
      <c r="O602" s="83" t="s">
        <v>239</v>
      </c>
      <c r="P602" s="83" t="s">
        <v>296</v>
      </c>
      <c r="Q602" s="83" t="s">
        <v>311</v>
      </c>
      <c r="R602" s="84" t="s">
        <v>231</v>
      </c>
      <c r="S602" s="83" t="s">
        <v>388</v>
      </c>
    </row>
    <row r="603" spans="3:19" ht="19.5" customHeight="1" x14ac:dyDescent="0.15">
      <c r="C603" s="53"/>
      <c r="D603" s="53"/>
      <c r="E603" s="53"/>
      <c r="F603" s="53"/>
      <c r="G603" s="53"/>
      <c r="H603" s="53"/>
      <c r="I603" s="47"/>
      <c r="K603" s="48">
        <v>47</v>
      </c>
      <c r="L603" s="50" t="s">
        <v>426</v>
      </c>
      <c r="M603" s="51">
        <v>74.8</v>
      </c>
      <c r="N603" s="51">
        <v>76.5</v>
      </c>
      <c r="O603" s="51">
        <v>77</v>
      </c>
      <c r="P603" s="51">
        <v>79.599999999999994</v>
      </c>
      <c r="Q603" s="51">
        <v>79.5</v>
      </c>
      <c r="R603" s="51">
        <f>ROUND(AVERAGE(M603:Q603)+0.00005,1)</f>
        <v>77.5</v>
      </c>
      <c r="S603" s="51">
        <v>79.7</v>
      </c>
    </row>
    <row r="604" spans="3:19" ht="19.5" customHeight="1" x14ac:dyDescent="0.15">
      <c r="K604" s="76"/>
    </row>
    <row r="614" spans="3:19" ht="19.5" customHeight="1" x14ac:dyDescent="0.15">
      <c r="C614" s="45"/>
      <c r="M614" s="46"/>
      <c r="N614" s="46"/>
      <c r="O614" s="46"/>
      <c r="P614" s="46"/>
      <c r="Q614" s="46"/>
      <c r="R614" s="46" t="s">
        <v>329</v>
      </c>
      <c r="S614" s="46"/>
    </row>
    <row r="615" spans="3:19" ht="19.5" customHeight="1" x14ac:dyDescent="0.15">
      <c r="C615" s="52"/>
      <c r="D615" s="53"/>
      <c r="E615" s="53"/>
      <c r="F615" s="53"/>
      <c r="G615" s="53"/>
      <c r="H615" s="53"/>
      <c r="I615" s="47"/>
      <c r="K615" s="48"/>
      <c r="L615" s="49" t="s">
        <v>330</v>
      </c>
      <c r="M615" s="83" t="s">
        <v>238</v>
      </c>
      <c r="N615" s="83" t="s">
        <v>234</v>
      </c>
      <c r="O615" s="83" t="s">
        <v>239</v>
      </c>
      <c r="P615" s="83" t="s">
        <v>296</v>
      </c>
      <c r="Q615" s="83" t="s">
        <v>311</v>
      </c>
      <c r="R615" s="84" t="s">
        <v>231</v>
      </c>
      <c r="S615" s="83" t="s">
        <v>388</v>
      </c>
    </row>
    <row r="616" spans="3:19" ht="19.5" customHeight="1" x14ac:dyDescent="0.15">
      <c r="C616" s="53"/>
      <c r="D616" s="53"/>
      <c r="E616" s="53"/>
      <c r="F616" s="53"/>
      <c r="G616" s="53"/>
      <c r="H616" s="53"/>
      <c r="I616" s="47"/>
      <c r="K616" s="48">
        <v>48</v>
      </c>
      <c r="L616" s="50" t="s">
        <v>417</v>
      </c>
      <c r="M616" s="51">
        <v>60.9</v>
      </c>
      <c r="N616" s="51">
        <v>64.8</v>
      </c>
      <c r="O616" s="51">
        <v>64.099999999999994</v>
      </c>
      <c r="P616" s="51">
        <v>67.2</v>
      </c>
      <c r="Q616" s="51">
        <v>69</v>
      </c>
      <c r="R616" s="51">
        <f>ROUND(AVERAGE(M616:Q616)+0.00005,1)</f>
        <v>65.2</v>
      </c>
      <c r="S616" s="51">
        <v>68.599999999999994</v>
      </c>
    </row>
    <row r="627" spans="3:19" ht="19.5" customHeight="1" x14ac:dyDescent="0.15">
      <c r="C627" s="45"/>
      <c r="M627" s="46"/>
      <c r="N627" s="46"/>
      <c r="O627" s="46"/>
      <c r="P627" s="46"/>
      <c r="Q627" s="46"/>
      <c r="R627" s="46" t="s">
        <v>329</v>
      </c>
      <c r="S627" s="46"/>
    </row>
    <row r="628" spans="3:19" ht="19.5" customHeight="1" x14ac:dyDescent="0.15">
      <c r="C628" s="52"/>
      <c r="D628" s="53"/>
      <c r="E628" s="53"/>
      <c r="F628" s="53"/>
      <c r="G628" s="53"/>
      <c r="H628" s="53"/>
      <c r="I628" s="47"/>
      <c r="K628" s="48"/>
      <c r="L628" s="49" t="s">
        <v>330</v>
      </c>
      <c r="M628" s="83" t="s">
        <v>238</v>
      </c>
      <c r="N628" s="83" t="s">
        <v>234</v>
      </c>
      <c r="O628" s="83" t="s">
        <v>239</v>
      </c>
      <c r="P628" s="83" t="s">
        <v>296</v>
      </c>
      <c r="Q628" s="83" t="s">
        <v>311</v>
      </c>
      <c r="R628" s="84" t="s">
        <v>231</v>
      </c>
      <c r="S628" s="83" t="s">
        <v>388</v>
      </c>
    </row>
    <row r="629" spans="3:19" ht="19.5" customHeight="1" x14ac:dyDescent="0.15">
      <c r="C629" s="53"/>
      <c r="D629" s="53"/>
      <c r="E629" s="53"/>
      <c r="F629" s="53"/>
      <c r="G629" s="53"/>
      <c r="H629" s="53"/>
      <c r="I629" s="47"/>
      <c r="K629" s="48">
        <v>49</v>
      </c>
      <c r="L629" s="50" t="s">
        <v>293</v>
      </c>
      <c r="M629" s="51"/>
      <c r="N629" s="51"/>
      <c r="O629" s="51">
        <v>60.5</v>
      </c>
      <c r="P629" s="51">
        <v>61.6</v>
      </c>
      <c r="Q629" s="51">
        <v>63.1</v>
      </c>
      <c r="R629" s="51">
        <f>ROUND(AVERAGE(M629:Q629)+0.00005,1)</f>
        <v>61.7</v>
      </c>
      <c r="S629" s="51">
        <v>63.099999999999994</v>
      </c>
    </row>
    <row r="630" spans="3:19" ht="19.5" customHeight="1" x14ac:dyDescent="0.15">
      <c r="K630" s="78"/>
    </row>
    <row r="640" spans="3:19" ht="19.5" customHeight="1" x14ac:dyDescent="0.15">
      <c r="C640" s="45"/>
      <c r="M640" s="46"/>
      <c r="N640" s="46"/>
      <c r="O640" s="46"/>
      <c r="P640" s="46"/>
      <c r="Q640" s="46"/>
      <c r="R640" s="46" t="s">
        <v>329</v>
      </c>
      <c r="S640" s="46"/>
    </row>
    <row r="641" spans="3:19" ht="19.5" customHeight="1" x14ac:dyDescent="0.15">
      <c r="C641" s="52"/>
      <c r="D641" s="53"/>
      <c r="E641" s="53"/>
      <c r="F641" s="53"/>
      <c r="G641" s="53"/>
      <c r="H641" s="53"/>
      <c r="I641" s="47"/>
      <c r="K641" s="48"/>
      <c r="L641" s="49" t="s">
        <v>330</v>
      </c>
      <c r="M641" s="83" t="s">
        <v>238</v>
      </c>
      <c r="N641" s="83" t="s">
        <v>234</v>
      </c>
      <c r="O641" s="83" t="s">
        <v>239</v>
      </c>
      <c r="P641" s="83" t="s">
        <v>296</v>
      </c>
      <c r="Q641" s="83" t="s">
        <v>311</v>
      </c>
      <c r="R641" s="84" t="s">
        <v>231</v>
      </c>
      <c r="S641" s="83" t="s">
        <v>388</v>
      </c>
    </row>
    <row r="642" spans="3:19" ht="19.5" customHeight="1" x14ac:dyDescent="0.15">
      <c r="C642" s="53"/>
      <c r="D642" s="53"/>
      <c r="E642" s="53"/>
      <c r="F642" s="53"/>
      <c r="G642" s="53"/>
      <c r="H642" s="53"/>
      <c r="I642" s="47"/>
      <c r="K642" s="48">
        <v>50</v>
      </c>
      <c r="L642" s="50" t="s">
        <v>276</v>
      </c>
      <c r="M642" s="51">
        <v>63.1</v>
      </c>
      <c r="N642" s="51">
        <v>67.8</v>
      </c>
      <c r="O642" s="51">
        <v>64.599999999999994</v>
      </c>
      <c r="P642" s="51">
        <v>67.100000000000009</v>
      </c>
      <c r="Q642" s="51">
        <v>65.7</v>
      </c>
      <c r="R642" s="51">
        <f>ROUND(AVERAGE(M642:Q642)+0.00005,1)</f>
        <v>65.7</v>
      </c>
      <c r="S642" s="51">
        <v>65.5</v>
      </c>
    </row>
    <row r="643" spans="3:19" ht="19.5" customHeight="1" x14ac:dyDescent="0.15">
      <c r="K643" s="76"/>
    </row>
    <row r="653" spans="3:19" ht="19.5" customHeight="1" x14ac:dyDescent="0.15">
      <c r="C653" s="45"/>
      <c r="M653" s="46"/>
      <c r="N653" s="46"/>
      <c r="O653" s="46"/>
      <c r="P653" s="46"/>
      <c r="Q653" s="46"/>
      <c r="R653" s="46" t="s">
        <v>329</v>
      </c>
      <c r="S653" s="46"/>
    </row>
    <row r="654" spans="3:19" ht="19.5" customHeight="1" x14ac:dyDescent="0.15">
      <c r="C654" s="52"/>
      <c r="D654" s="53"/>
      <c r="E654" s="53"/>
      <c r="F654" s="53"/>
      <c r="G654" s="53"/>
      <c r="H654" s="53"/>
      <c r="I654" s="47"/>
      <c r="K654" s="48"/>
      <c r="L654" s="49" t="s">
        <v>330</v>
      </c>
      <c r="M654" s="83" t="s">
        <v>238</v>
      </c>
      <c r="N654" s="83" t="s">
        <v>234</v>
      </c>
      <c r="O654" s="83" t="s">
        <v>239</v>
      </c>
      <c r="P654" s="83" t="s">
        <v>296</v>
      </c>
      <c r="Q654" s="83" t="s">
        <v>311</v>
      </c>
      <c r="R654" s="84" t="s">
        <v>231</v>
      </c>
      <c r="S654" s="83" t="s">
        <v>388</v>
      </c>
    </row>
    <row r="655" spans="3:19" ht="19.5" customHeight="1" x14ac:dyDescent="0.15">
      <c r="C655" s="53"/>
      <c r="D655" s="53"/>
      <c r="E655" s="53"/>
      <c r="F655" s="53"/>
      <c r="G655" s="53"/>
      <c r="H655" s="53"/>
      <c r="I655" s="47"/>
      <c r="K655" s="48">
        <v>51</v>
      </c>
      <c r="L655" s="50" t="s">
        <v>429</v>
      </c>
      <c r="M655" s="51">
        <v>61.5</v>
      </c>
      <c r="N655" s="51">
        <v>66.099999999999994</v>
      </c>
      <c r="O655" s="51">
        <v>63.400000000000006</v>
      </c>
      <c r="P655" s="51">
        <v>65.5</v>
      </c>
      <c r="Q655" s="51">
        <v>63.6</v>
      </c>
      <c r="R655" s="51">
        <f>ROUND(AVERAGE(M655:Q655)+0.00005,1)</f>
        <v>64</v>
      </c>
      <c r="S655" s="51">
        <v>64.900000000000006</v>
      </c>
    </row>
    <row r="666" spans="3:19" ht="19.5" customHeight="1" x14ac:dyDescent="0.15">
      <c r="C666" s="45"/>
      <c r="M666" s="46"/>
      <c r="N666" s="46"/>
      <c r="O666" s="46"/>
      <c r="P666" s="46"/>
      <c r="Q666" s="46"/>
      <c r="R666" s="46" t="s">
        <v>329</v>
      </c>
      <c r="S666" s="46"/>
    </row>
    <row r="667" spans="3:19" ht="19.5" customHeight="1" x14ac:dyDescent="0.15">
      <c r="C667" s="52"/>
      <c r="D667" s="53"/>
      <c r="E667" s="53"/>
      <c r="F667" s="53"/>
      <c r="G667" s="53"/>
      <c r="H667" s="53"/>
      <c r="I667" s="47"/>
      <c r="K667" s="48"/>
      <c r="L667" s="49" t="s">
        <v>330</v>
      </c>
      <c r="M667" s="83" t="s">
        <v>238</v>
      </c>
      <c r="N667" s="83" t="s">
        <v>234</v>
      </c>
      <c r="O667" s="83" t="s">
        <v>239</v>
      </c>
      <c r="P667" s="83" t="s">
        <v>296</v>
      </c>
      <c r="Q667" s="83" t="s">
        <v>311</v>
      </c>
      <c r="R667" s="84" t="s">
        <v>231</v>
      </c>
      <c r="S667" s="83" t="s">
        <v>388</v>
      </c>
    </row>
    <row r="668" spans="3:19" ht="19.5" customHeight="1" x14ac:dyDescent="0.15">
      <c r="C668" s="53"/>
      <c r="D668" s="53"/>
      <c r="E668" s="53"/>
      <c r="F668" s="53"/>
      <c r="G668" s="53"/>
      <c r="H668" s="53"/>
      <c r="I668" s="47"/>
      <c r="K668" s="48">
        <v>52</v>
      </c>
      <c r="L668" s="50" t="s">
        <v>415</v>
      </c>
      <c r="M668" s="51">
        <v>58</v>
      </c>
      <c r="N668" s="51">
        <v>63.1</v>
      </c>
      <c r="O668" s="51">
        <v>61.1</v>
      </c>
      <c r="P668" s="51">
        <v>63.3</v>
      </c>
      <c r="Q668" s="51">
        <v>62.4</v>
      </c>
      <c r="R668" s="51">
        <f>ROUND(AVERAGE(M668:Q668)+0.00005,1)</f>
        <v>61.6</v>
      </c>
      <c r="S668" s="51">
        <v>63.1</v>
      </c>
    </row>
  </sheetData>
  <phoneticPr fontId="3"/>
  <pageMargins left="0.7" right="0.7" top="0.75" bottom="0.75" header="0.3" footer="0.3"/>
  <pageSetup paperSize="9" orientation="portrait" r:id="rId1"/>
  <rowBreaks count="14" manualBreakCount="14">
    <brk id="53" min="1" max="8" man="1"/>
    <brk id="105" min="1" max="8" man="1"/>
    <brk id="157" min="1" max="8" man="1"/>
    <brk id="209" min="1" max="8" man="1"/>
    <brk id="248" min="1" max="8" man="1"/>
    <brk id="274" min="1" max="8" man="1"/>
    <brk id="314" min="1" max="8" man="1"/>
    <brk id="366" min="1" max="8" man="1"/>
    <brk id="418" min="1" max="8" man="1"/>
    <brk id="470" min="1" max="8" man="1"/>
    <brk id="522" min="1" max="8" man="1"/>
    <brk id="274" min="1" max="8" man="1"/>
    <brk id="574" min="1" max="8" man="1"/>
    <brk id="626" min="1"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R2:Y60"/>
  <sheetViews>
    <sheetView view="pageBreakPreview" zoomScaleNormal="100" zoomScaleSheetLayoutView="100" workbookViewId="0">
      <selection activeCell="G62" sqref="G62"/>
    </sheetView>
  </sheetViews>
  <sheetFormatPr defaultColWidth="9" defaultRowHeight="16.899999999999999" customHeight="1" x14ac:dyDescent="0.15"/>
  <cols>
    <col min="1" max="2" width="1.75" style="2" customWidth="1"/>
    <col min="3" max="14" width="9" style="2"/>
    <col min="15" max="15" width="9" style="2" customWidth="1"/>
    <col min="16" max="17" width="1.75" style="2" customWidth="1"/>
    <col min="18" max="18" width="9" style="2"/>
    <col min="19" max="19" width="20.75" style="2" customWidth="1"/>
    <col min="20" max="16384" width="9" style="2"/>
  </cols>
  <sheetData>
    <row r="2" spans="18:25" ht="16.899999999999999" customHeight="1" x14ac:dyDescent="0.15">
      <c r="R2" s="2" t="s">
        <v>386</v>
      </c>
    </row>
    <row r="3" spans="18:25" ht="16.899999999999999" customHeight="1" x14ac:dyDescent="0.15">
      <c r="V3" s="12"/>
    </row>
    <row r="4" spans="18:25" ht="16.899999999999999" customHeight="1" x14ac:dyDescent="0.15">
      <c r="R4" s="19" t="s">
        <v>156</v>
      </c>
      <c r="S4" s="18" t="s">
        <v>399</v>
      </c>
      <c r="T4" s="15">
        <v>447</v>
      </c>
      <c r="U4" s="14">
        <v>36.9</v>
      </c>
      <c r="W4" s="12"/>
      <c r="X4" s="12"/>
      <c r="Y4" s="12"/>
    </row>
    <row r="5" spans="18:25" ht="16.899999999999999" customHeight="1" x14ac:dyDescent="0.15">
      <c r="R5" s="19" t="s">
        <v>151</v>
      </c>
      <c r="S5" s="18" t="s">
        <v>18</v>
      </c>
      <c r="T5" s="15">
        <v>376</v>
      </c>
      <c r="U5" s="14">
        <v>31.1</v>
      </c>
      <c r="W5" s="12"/>
      <c r="X5" s="12"/>
      <c r="Y5" s="12"/>
    </row>
    <row r="6" spans="18:25" ht="16.899999999999999" customHeight="1" x14ac:dyDescent="0.15">
      <c r="R6" s="19" t="s">
        <v>453</v>
      </c>
      <c r="S6" s="18" t="s">
        <v>13</v>
      </c>
      <c r="T6" s="15">
        <v>336</v>
      </c>
      <c r="U6" s="14">
        <v>27.8</v>
      </c>
      <c r="W6" s="12"/>
      <c r="X6" s="12"/>
      <c r="Y6" s="12"/>
    </row>
    <row r="7" spans="18:25" ht="16.899999999999999" customHeight="1" x14ac:dyDescent="0.15">
      <c r="R7" s="19" t="s">
        <v>155</v>
      </c>
      <c r="S7" s="18" t="s">
        <v>14</v>
      </c>
      <c r="T7" s="15">
        <v>281</v>
      </c>
      <c r="U7" s="14">
        <v>23.2</v>
      </c>
      <c r="W7" s="12"/>
      <c r="X7" s="12"/>
      <c r="Y7" s="12"/>
    </row>
    <row r="8" spans="18:25" ht="16.899999999999999" customHeight="1" x14ac:dyDescent="0.15">
      <c r="R8" s="19" t="s">
        <v>154</v>
      </c>
      <c r="S8" s="18" t="s">
        <v>15</v>
      </c>
      <c r="T8" s="15">
        <v>272</v>
      </c>
      <c r="U8" s="14">
        <v>22.5</v>
      </c>
      <c r="W8" s="12"/>
      <c r="X8" s="12"/>
      <c r="Y8" s="12"/>
    </row>
    <row r="9" spans="18:25" ht="16.899999999999999" customHeight="1" x14ac:dyDescent="0.15">
      <c r="R9" s="19" t="s">
        <v>145</v>
      </c>
      <c r="S9" s="18" t="s">
        <v>17</v>
      </c>
      <c r="T9" s="15">
        <v>226</v>
      </c>
      <c r="U9" s="14">
        <v>18.7</v>
      </c>
      <c r="W9" s="12"/>
      <c r="X9" s="12"/>
      <c r="Y9" s="12"/>
    </row>
    <row r="10" spans="18:25" ht="16.899999999999999" customHeight="1" x14ac:dyDescent="0.15">
      <c r="R10" s="19" t="s">
        <v>153</v>
      </c>
      <c r="S10" s="18" t="s">
        <v>16</v>
      </c>
      <c r="T10" s="15">
        <v>194</v>
      </c>
      <c r="U10" s="14">
        <v>16</v>
      </c>
      <c r="W10" s="12"/>
      <c r="X10" s="12"/>
      <c r="Y10" s="12"/>
    </row>
    <row r="11" spans="18:25" ht="16.899999999999999" customHeight="1" x14ac:dyDescent="0.15">
      <c r="R11" s="19" t="s">
        <v>150</v>
      </c>
      <c r="S11" s="18" t="s">
        <v>19</v>
      </c>
      <c r="T11" s="15">
        <v>179</v>
      </c>
      <c r="U11" s="14">
        <v>14.8</v>
      </c>
      <c r="W11" s="12"/>
      <c r="X11" s="12"/>
      <c r="Y11" s="12"/>
    </row>
    <row r="12" spans="18:25" ht="16.899999999999999" customHeight="1" x14ac:dyDescent="0.15">
      <c r="R12" s="19" t="s">
        <v>144</v>
      </c>
      <c r="S12" s="18" t="s">
        <v>21</v>
      </c>
      <c r="T12" s="15">
        <v>132</v>
      </c>
      <c r="U12" s="14">
        <v>10.9</v>
      </c>
      <c r="W12" s="12"/>
      <c r="X12" s="12"/>
      <c r="Y12" s="12"/>
    </row>
    <row r="13" spans="18:25" ht="16.899999999999999" customHeight="1" x14ac:dyDescent="0.15">
      <c r="R13" s="19" t="s">
        <v>139</v>
      </c>
      <c r="S13" s="18" t="s">
        <v>30</v>
      </c>
      <c r="T13" s="15">
        <v>126</v>
      </c>
      <c r="U13" s="14">
        <v>10.4</v>
      </c>
      <c r="W13" s="12"/>
      <c r="X13" s="12"/>
      <c r="Y13" s="12"/>
    </row>
    <row r="14" spans="18:25" ht="16.899999999999999" customHeight="1" x14ac:dyDescent="0.15">
      <c r="R14" s="19" t="s">
        <v>126</v>
      </c>
      <c r="S14" s="18" t="s">
        <v>31</v>
      </c>
      <c r="T14" s="15">
        <v>110</v>
      </c>
      <c r="U14" s="14">
        <v>9.1</v>
      </c>
      <c r="W14" s="12"/>
      <c r="X14" s="12"/>
      <c r="Y14" s="12"/>
    </row>
    <row r="15" spans="18:25" ht="16.899999999999999" customHeight="1" x14ac:dyDescent="0.15">
      <c r="R15" s="19" t="s">
        <v>140</v>
      </c>
      <c r="S15" s="18" t="s">
        <v>29</v>
      </c>
      <c r="T15" s="15">
        <v>105</v>
      </c>
      <c r="U15" s="14">
        <v>8.6999999999999993</v>
      </c>
      <c r="W15" s="12"/>
      <c r="X15" s="12"/>
      <c r="Y15" s="12"/>
    </row>
    <row r="16" spans="18:25" ht="16.899999999999999" customHeight="1" x14ac:dyDescent="0.15">
      <c r="R16" s="19" t="s">
        <v>113</v>
      </c>
      <c r="S16" s="18" t="s">
        <v>24</v>
      </c>
      <c r="T16" s="15">
        <v>105</v>
      </c>
      <c r="U16" s="14">
        <v>8.6999999999999993</v>
      </c>
      <c r="W16" s="12"/>
      <c r="X16" s="12"/>
      <c r="Y16" s="12"/>
    </row>
    <row r="17" spans="18:25" ht="16.899999999999999" customHeight="1" x14ac:dyDescent="0.15">
      <c r="R17" s="19" t="s">
        <v>123</v>
      </c>
      <c r="S17" s="18" t="s">
        <v>395</v>
      </c>
      <c r="T17" s="15">
        <v>100</v>
      </c>
      <c r="U17" s="14">
        <v>8.3000000000000007</v>
      </c>
      <c r="W17" s="12"/>
      <c r="X17" s="12"/>
      <c r="Y17" s="12"/>
    </row>
    <row r="18" spans="18:25" ht="16.899999999999999" customHeight="1" x14ac:dyDescent="0.15">
      <c r="R18" s="19" t="s">
        <v>130</v>
      </c>
      <c r="S18" s="18" t="s">
        <v>334</v>
      </c>
      <c r="T18" s="15">
        <v>100</v>
      </c>
      <c r="U18" s="14">
        <v>8.3000000000000007</v>
      </c>
      <c r="W18" s="12"/>
      <c r="X18" s="12"/>
      <c r="Y18" s="12"/>
    </row>
    <row r="19" spans="18:25" ht="16.899999999999999" customHeight="1" x14ac:dyDescent="0.15">
      <c r="R19" s="19" t="s">
        <v>146</v>
      </c>
      <c r="S19" s="18" t="s">
        <v>322</v>
      </c>
      <c r="T19" s="15">
        <v>98</v>
      </c>
      <c r="U19" s="14">
        <v>8.1</v>
      </c>
      <c r="W19" s="12"/>
      <c r="X19" s="12"/>
      <c r="Y19" s="12"/>
    </row>
    <row r="20" spans="18:25" ht="16.899999999999999" customHeight="1" x14ac:dyDescent="0.15">
      <c r="R20" s="19" t="s">
        <v>136</v>
      </c>
      <c r="S20" s="18" t="s">
        <v>33</v>
      </c>
      <c r="T20" s="15">
        <v>97</v>
      </c>
      <c r="U20" s="14">
        <v>8</v>
      </c>
      <c r="W20" s="12"/>
      <c r="X20" s="12"/>
      <c r="Y20" s="12"/>
    </row>
    <row r="21" spans="18:25" ht="16.899999999999999" customHeight="1" x14ac:dyDescent="0.15">
      <c r="R21" s="19" t="s">
        <v>148</v>
      </c>
      <c r="S21" s="18" t="s">
        <v>26</v>
      </c>
      <c r="T21" s="15">
        <v>91</v>
      </c>
      <c r="U21" s="14">
        <v>7.5</v>
      </c>
      <c r="W21" s="12"/>
      <c r="X21" s="12"/>
      <c r="Y21" s="12"/>
    </row>
    <row r="22" spans="18:25" ht="16.899999999999999" customHeight="1" x14ac:dyDescent="0.15">
      <c r="R22" s="19" t="s">
        <v>127</v>
      </c>
      <c r="S22" s="18" t="s">
        <v>389</v>
      </c>
      <c r="T22" s="15">
        <v>82</v>
      </c>
      <c r="U22" s="14">
        <v>6.8</v>
      </c>
      <c r="W22" s="12"/>
      <c r="X22" s="12"/>
      <c r="Y22" s="12"/>
    </row>
    <row r="23" spans="18:25" ht="16.899999999999999" customHeight="1" x14ac:dyDescent="0.15">
      <c r="R23" s="19" t="s">
        <v>141</v>
      </c>
      <c r="S23" s="18" t="s">
        <v>28</v>
      </c>
      <c r="T23" s="15">
        <v>81</v>
      </c>
      <c r="U23" s="14">
        <v>6.7</v>
      </c>
      <c r="W23" s="12"/>
      <c r="X23" s="12"/>
      <c r="Y23" s="12"/>
    </row>
    <row r="24" spans="18:25" ht="16.899999999999999" customHeight="1" x14ac:dyDescent="0.15">
      <c r="R24" s="19" t="s">
        <v>133</v>
      </c>
      <c r="S24" s="18" t="s">
        <v>36</v>
      </c>
      <c r="T24" s="15">
        <v>67</v>
      </c>
      <c r="U24" s="14">
        <v>5.5</v>
      </c>
      <c r="W24" s="12"/>
      <c r="X24" s="12"/>
      <c r="Y24" s="12"/>
    </row>
    <row r="25" spans="18:25" ht="16.899999999999999" customHeight="1" x14ac:dyDescent="0.15">
      <c r="R25" s="19" t="s">
        <v>149</v>
      </c>
      <c r="S25" s="18" t="s">
        <v>32</v>
      </c>
      <c r="T25" s="15">
        <v>67</v>
      </c>
      <c r="U25" s="14">
        <v>5.5</v>
      </c>
      <c r="W25" s="12"/>
      <c r="X25" s="12"/>
      <c r="Y25" s="12"/>
    </row>
    <row r="26" spans="18:25" ht="16.899999999999999" customHeight="1" x14ac:dyDescent="0.15">
      <c r="R26" s="19" t="s">
        <v>129</v>
      </c>
      <c r="S26" s="18" t="s">
        <v>40</v>
      </c>
      <c r="T26" s="15">
        <v>66</v>
      </c>
      <c r="U26" s="14">
        <v>5.5</v>
      </c>
      <c r="W26" s="12"/>
      <c r="X26" s="12"/>
      <c r="Y26" s="12"/>
    </row>
    <row r="27" spans="18:25" ht="16.899999999999999" customHeight="1" x14ac:dyDescent="0.15">
      <c r="R27" s="19" t="s">
        <v>110</v>
      </c>
      <c r="S27" s="18" t="s">
        <v>38</v>
      </c>
      <c r="T27" s="15">
        <v>61</v>
      </c>
      <c r="U27" s="14">
        <v>5</v>
      </c>
      <c r="W27" s="12"/>
      <c r="X27" s="12"/>
      <c r="Y27" s="12"/>
    </row>
    <row r="28" spans="18:25" ht="16.899999999999999" customHeight="1" x14ac:dyDescent="0.15">
      <c r="R28" s="19" t="s">
        <v>134</v>
      </c>
      <c r="S28" s="18" t="s">
        <v>35</v>
      </c>
      <c r="T28" s="15">
        <v>58</v>
      </c>
      <c r="U28" s="14">
        <v>4.8</v>
      </c>
      <c r="W28" s="12"/>
      <c r="X28" s="12"/>
      <c r="Y28" s="12"/>
    </row>
    <row r="29" spans="18:25" ht="16.899999999999999" customHeight="1" x14ac:dyDescent="0.15">
      <c r="R29" s="19" t="s">
        <v>147</v>
      </c>
      <c r="S29" s="18" t="s">
        <v>22</v>
      </c>
      <c r="T29" s="15">
        <v>53</v>
      </c>
      <c r="U29" s="14">
        <v>4.4000000000000004</v>
      </c>
      <c r="W29" s="12"/>
      <c r="X29" s="12"/>
      <c r="Y29" s="12"/>
    </row>
    <row r="30" spans="18:25" ht="16.899999999999999" customHeight="1" x14ac:dyDescent="0.15">
      <c r="R30" s="19" t="s">
        <v>114</v>
      </c>
      <c r="S30" s="18" t="s">
        <v>335</v>
      </c>
      <c r="T30" s="15">
        <v>48</v>
      </c>
      <c r="U30" s="14">
        <v>4</v>
      </c>
      <c r="W30" s="12"/>
      <c r="X30" s="12"/>
      <c r="Y30" s="12"/>
    </row>
    <row r="31" spans="18:25" ht="16.899999999999999" customHeight="1" x14ac:dyDescent="0.15">
      <c r="R31" s="19" t="s">
        <v>112</v>
      </c>
      <c r="S31" s="18" t="s">
        <v>46</v>
      </c>
      <c r="T31" s="15">
        <v>47</v>
      </c>
      <c r="U31" s="14">
        <v>3.9</v>
      </c>
      <c r="W31" s="12"/>
      <c r="X31" s="12"/>
      <c r="Y31" s="12"/>
    </row>
    <row r="32" spans="18:25" ht="16.899999999999999" customHeight="1" x14ac:dyDescent="0.15">
      <c r="R32" s="19" t="s">
        <v>135</v>
      </c>
      <c r="S32" s="18" t="s">
        <v>34</v>
      </c>
      <c r="T32" s="15">
        <v>44</v>
      </c>
      <c r="U32" s="14">
        <v>3.6</v>
      </c>
      <c r="W32" s="12"/>
      <c r="X32" s="12"/>
      <c r="Y32" s="12"/>
    </row>
    <row r="33" spans="18:25" ht="16.899999999999999" customHeight="1" x14ac:dyDescent="0.15">
      <c r="R33" s="19" t="s">
        <v>131</v>
      </c>
      <c r="S33" s="18" t="s">
        <v>42</v>
      </c>
      <c r="T33" s="15">
        <v>43</v>
      </c>
      <c r="U33" s="14">
        <v>3.6</v>
      </c>
      <c r="W33" s="12"/>
      <c r="X33" s="12"/>
      <c r="Y33" s="12"/>
    </row>
    <row r="34" spans="18:25" ht="16.899999999999999" customHeight="1" x14ac:dyDescent="0.15">
      <c r="R34" s="19" t="s">
        <v>143</v>
      </c>
      <c r="S34" s="18" t="s">
        <v>313</v>
      </c>
      <c r="T34" s="15">
        <v>43</v>
      </c>
      <c r="U34" s="14">
        <v>3.6</v>
      </c>
      <c r="W34" s="12"/>
      <c r="X34" s="12"/>
      <c r="Y34" s="12"/>
    </row>
    <row r="35" spans="18:25" ht="16.899999999999999" customHeight="1" x14ac:dyDescent="0.15">
      <c r="R35" s="19" t="s">
        <v>116</v>
      </c>
      <c r="S35" s="18" t="s">
        <v>44</v>
      </c>
      <c r="T35" s="15">
        <v>42</v>
      </c>
      <c r="U35" s="14">
        <v>3.5</v>
      </c>
      <c r="W35" s="12"/>
      <c r="X35" s="12"/>
      <c r="Y35" s="12"/>
    </row>
    <row r="36" spans="18:25" ht="16.899999999999999" customHeight="1" x14ac:dyDescent="0.15">
      <c r="R36" s="19" t="s">
        <v>122</v>
      </c>
      <c r="S36" s="18" t="s">
        <v>39</v>
      </c>
      <c r="T36" s="15">
        <v>38</v>
      </c>
      <c r="U36" s="14">
        <v>3.1</v>
      </c>
      <c r="W36" s="12"/>
      <c r="X36" s="12"/>
      <c r="Y36" s="12"/>
    </row>
    <row r="37" spans="18:25" ht="16.899999999999999" customHeight="1" x14ac:dyDescent="0.15">
      <c r="R37" s="19" t="s">
        <v>108</v>
      </c>
      <c r="S37" s="18" t="s">
        <v>61</v>
      </c>
      <c r="T37" s="15">
        <v>34</v>
      </c>
      <c r="U37" s="14">
        <v>2.8</v>
      </c>
      <c r="W37" s="12"/>
      <c r="X37" s="12"/>
      <c r="Y37" s="12"/>
    </row>
    <row r="38" spans="18:25" ht="16.899999999999999" customHeight="1" x14ac:dyDescent="0.15">
      <c r="R38" s="19" t="s">
        <v>111</v>
      </c>
      <c r="S38" s="18" t="s">
        <v>58</v>
      </c>
      <c r="T38" s="15">
        <v>27</v>
      </c>
      <c r="U38" s="14">
        <v>2.2000000000000002</v>
      </c>
      <c r="W38" s="12"/>
      <c r="X38" s="12"/>
      <c r="Y38" s="12"/>
    </row>
    <row r="39" spans="18:25" ht="16.899999999999999" customHeight="1" x14ac:dyDescent="0.15">
      <c r="R39" s="19" t="s">
        <v>120</v>
      </c>
      <c r="S39" s="18" t="s">
        <v>49</v>
      </c>
      <c r="T39" s="15">
        <v>27</v>
      </c>
      <c r="U39" s="14">
        <v>2.2000000000000002</v>
      </c>
      <c r="W39" s="12"/>
      <c r="X39" s="12"/>
      <c r="Y39" s="12"/>
    </row>
    <row r="40" spans="18:25" ht="16.899999999999999" customHeight="1" x14ac:dyDescent="0.15">
      <c r="R40" s="19" t="s">
        <v>137</v>
      </c>
      <c r="S40" s="18" t="s">
        <v>396</v>
      </c>
      <c r="T40" s="15">
        <v>26</v>
      </c>
      <c r="U40" s="14">
        <v>2.1</v>
      </c>
      <c r="W40" s="12"/>
      <c r="X40" s="12"/>
      <c r="Y40" s="12"/>
    </row>
    <row r="41" spans="18:25" ht="16.899999999999999" customHeight="1" x14ac:dyDescent="0.15">
      <c r="R41" s="19" t="s">
        <v>132</v>
      </c>
      <c r="S41" s="18" t="s">
        <v>37</v>
      </c>
      <c r="T41" s="15">
        <v>25</v>
      </c>
      <c r="U41" s="14">
        <v>2.1</v>
      </c>
      <c r="W41" s="12"/>
      <c r="X41" s="12"/>
      <c r="Y41" s="12"/>
    </row>
    <row r="42" spans="18:25" ht="16.899999999999999" customHeight="1" x14ac:dyDescent="0.15">
      <c r="R42" s="19" t="s">
        <v>142</v>
      </c>
      <c r="S42" s="18" t="s">
        <v>397</v>
      </c>
      <c r="T42" s="15">
        <v>23</v>
      </c>
      <c r="U42" s="14">
        <v>1.9</v>
      </c>
      <c r="W42" s="12"/>
      <c r="X42" s="12"/>
      <c r="Y42" s="12"/>
    </row>
    <row r="43" spans="18:25" ht="16.899999999999999" customHeight="1" x14ac:dyDescent="0.15">
      <c r="R43" s="19" t="s">
        <v>152</v>
      </c>
      <c r="S43" s="18" t="s">
        <v>55</v>
      </c>
      <c r="T43" s="15">
        <v>22</v>
      </c>
      <c r="U43" s="14">
        <v>1.8</v>
      </c>
      <c r="W43" s="12"/>
      <c r="X43" s="12"/>
      <c r="Y43" s="12"/>
    </row>
    <row r="44" spans="18:25" ht="16.899999999999999" customHeight="1" x14ac:dyDescent="0.15">
      <c r="R44" s="19" t="s">
        <v>118</v>
      </c>
      <c r="S44" s="18" t="s">
        <v>51</v>
      </c>
      <c r="T44" s="15">
        <v>21</v>
      </c>
      <c r="U44" s="14">
        <v>1.7</v>
      </c>
      <c r="W44" s="12"/>
      <c r="X44" s="12"/>
      <c r="Y44" s="12"/>
    </row>
    <row r="45" spans="18:25" ht="16.899999999999999" customHeight="1" x14ac:dyDescent="0.15">
      <c r="R45" s="19" t="s">
        <v>128</v>
      </c>
      <c r="S45" s="18" t="s">
        <v>41</v>
      </c>
      <c r="T45" s="15">
        <v>21</v>
      </c>
      <c r="U45" s="14">
        <v>1.7</v>
      </c>
      <c r="W45" s="12"/>
      <c r="X45" s="12"/>
      <c r="Y45" s="12"/>
    </row>
    <row r="46" spans="18:25" ht="16.899999999999999" customHeight="1" x14ac:dyDescent="0.15">
      <c r="R46" s="19" t="s">
        <v>138</v>
      </c>
      <c r="S46" s="18" t="s">
        <v>56</v>
      </c>
      <c r="T46" s="15">
        <v>20</v>
      </c>
      <c r="U46" s="14">
        <v>1.7</v>
      </c>
      <c r="W46" s="12"/>
      <c r="X46" s="12"/>
      <c r="Y46" s="12"/>
    </row>
    <row r="47" spans="18:25" ht="16.899999999999999" customHeight="1" x14ac:dyDescent="0.15">
      <c r="R47" s="19" t="s">
        <v>119</v>
      </c>
      <c r="S47" s="18" t="s">
        <v>50</v>
      </c>
      <c r="T47" s="15">
        <v>19</v>
      </c>
      <c r="U47" s="14">
        <v>1.6</v>
      </c>
      <c r="W47" s="12"/>
      <c r="X47" s="12"/>
      <c r="Y47" s="12"/>
    </row>
    <row r="48" spans="18:25" ht="16.899999999999999" customHeight="1" x14ac:dyDescent="0.15">
      <c r="R48" s="19" t="s">
        <v>115</v>
      </c>
      <c r="S48" s="18" t="s">
        <v>54</v>
      </c>
      <c r="T48" s="15">
        <v>19</v>
      </c>
      <c r="U48" s="14">
        <v>1.6</v>
      </c>
      <c r="W48" s="12"/>
      <c r="X48" s="12"/>
      <c r="Y48" s="12"/>
    </row>
    <row r="49" spans="18:25" ht="16.899999999999999" customHeight="1" x14ac:dyDescent="0.15">
      <c r="R49" s="19" t="s">
        <v>125</v>
      </c>
      <c r="S49" s="18" t="s">
        <v>47</v>
      </c>
      <c r="T49" s="15">
        <v>18</v>
      </c>
      <c r="U49" s="14">
        <v>1.5</v>
      </c>
      <c r="W49" s="12"/>
      <c r="X49" s="12"/>
      <c r="Y49" s="12"/>
    </row>
    <row r="50" spans="18:25" ht="16.899999999999999" customHeight="1" x14ac:dyDescent="0.15">
      <c r="R50" s="19" t="s">
        <v>121</v>
      </c>
      <c r="S50" s="18" t="s">
        <v>48</v>
      </c>
      <c r="T50" s="15">
        <v>17</v>
      </c>
      <c r="U50" s="14">
        <v>1.4</v>
      </c>
      <c r="W50" s="12"/>
      <c r="X50" s="12"/>
      <c r="Y50" s="12"/>
    </row>
    <row r="51" spans="18:25" ht="16.899999999999999" customHeight="1" x14ac:dyDescent="0.15">
      <c r="R51" s="19" t="s">
        <v>109</v>
      </c>
      <c r="S51" s="18" t="s">
        <v>60</v>
      </c>
      <c r="T51" s="15">
        <v>14</v>
      </c>
      <c r="U51" s="14">
        <v>1.2</v>
      </c>
      <c r="W51" s="12"/>
      <c r="X51" s="12"/>
      <c r="Y51" s="12"/>
    </row>
    <row r="52" spans="18:25" ht="16.899999999999999" customHeight="1" x14ac:dyDescent="0.15">
      <c r="R52" s="19" t="s">
        <v>117</v>
      </c>
      <c r="S52" s="18" t="s">
        <v>57</v>
      </c>
      <c r="T52" s="15">
        <v>13</v>
      </c>
      <c r="U52" s="14">
        <v>1.1000000000000001</v>
      </c>
      <c r="W52" s="12"/>
      <c r="X52" s="12"/>
      <c r="Y52" s="12"/>
    </row>
    <row r="53" spans="18:25" ht="16.899999999999999" customHeight="1" x14ac:dyDescent="0.15">
      <c r="R53" s="19" t="s">
        <v>107</v>
      </c>
      <c r="S53" s="18" t="s">
        <v>62</v>
      </c>
      <c r="T53" s="15">
        <v>10</v>
      </c>
      <c r="U53" s="14">
        <v>0.8</v>
      </c>
      <c r="W53" s="12"/>
      <c r="X53" s="12"/>
      <c r="Y53" s="12"/>
    </row>
    <row r="54" spans="18:25" ht="16.899999999999999" customHeight="1" x14ac:dyDescent="0.15">
      <c r="R54" s="19" t="s">
        <v>124</v>
      </c>
      <c r="S54" s="18" t="s">
        <v>398</v>
      </c>
      <c r="T54" s="15">
        <v>9</v>
      </c>
      <c r="U54" s="14">
        <v>0.7</v>
      </c>
      <c r="W54" s="12"/>
      <c r="X54" s="12"/>
      <c r="Y54" s="12"/>
    </row>
    <row r="55" spans="18:25" ht="16.899999999999999" customHeight="1" x14ac:dyDescent="0.15">
      <c r="R55" s="19" t="s">
        <v>106</v>
      </c>
      <c r="S55" s="18" t="s">
        <v>63</v>
      </c>
      <c r="T55" s="15">
        <v>7</v>
      </c>
      <c r="U55" s="14">
        <v>0.6</v>
      </c>
      <c r="W55" s="12"/>
      <c r="X55" s="12"/>
      <c r="Y55" s="12"/>
    </row>
    <row r="56" spans="18:25" ht="16.899999999999999" customHeight="1" x14ac:dyDescent="0.15">
      <c r="R56" s="19" t="s">
        <v>105</v>
      </c>
      <c r="S56" s="18" t="s">
        <v>10</v>
      </c>
      <c r="T56" s="15">
        <v>202</v>
      </c>
      <c r="U56" s="14">
        <v>16.7</v>
      </c>
      <c r="W56" s="12"/>
      <c r="X56" s="12"/>
      <c r="Y56" s="12"/>
    </row>
    <row r="57" spans="18:25" ht="16.899999999999999" customHeight="1" x14ac:dyDescent="0.15">
      <c r="R57" s="17"/>
      <c r="S57" s="16" t="s">
        <v>11</v>
      </c>
      <c r="T57" s="15"/>
      <c r="U57" s="14">
        <v>0</v>
      </c>
    </row>
    <row r="58" spans="18:25" ht="16.899999999999999" customHeight="1" x14ac:dyDescent="0.15">
      <c r="R58" s="17"/>
      <c r="S58" s="16" t="s">
        <v>104</v>
      </c>
      <c r="T58" s="15">
        <v>1210</v>
      </c>
      <c r="U58" s="14">
        <v>100</v>
      </c>
    </row>
    <row r="60" spans="18:25" ht="6.75" customHeight="1" x14ac:dyDescent="0.15"/>
  </sheetData>
  <sortState ref="R4:U55">
    <sortCondition descending="1" ref="T4:T55"/>
  </sortState>
  <phoneticPr fontId="3"/>
  <pageMargins left="0.7" right="0.7" top="0.75" bottom="0.75" header="0.3" footer="0.3"/>
  <pageSetup paperSize="9" scale="74" orientation="portrait" r:id="rId1"/>
  <colBreaks count="1" manualBreakCount="1">
    <brk id="16" min="1" max="53"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3:AB12"/>
  <sheetViews>
    <sheetView showGridLines="0" view="pageBreakPreview" zoomScaleNormal="85" zoomScaleSheetLayoutView="100" workbookViewId="0">
      <selection activeCell="P21" sqref="P21"/>
    </sheetView>
  </sheetViews>
  <sheetFormatPr defaultColWidth="9.75" defaultRowHeight="19.5" x14ac:dyDescent="0.15"/>
  <cols>
    <col min="1" max="2" width="2.875" style="43" customWidth="1"/>
    <col min="3" max="5" width="9.75" style="43"/>
    <col min="6" max="6" width="9.75" style="43" customWidth="1"/>
    <col min="7" max="13" width="9.75" style="43"/>
    <col min="14" max="15" width="2.875" style="43" customWidth="1"/>
    <col min="16" max="16" width="37" style="43" customWidth="1"/>
    <col min="17" max="28" width="8.5" style="43" customWidth="1"/>
    <col min="29" max="16384" width="9.75" style="43"/>
  </cols>
  <sheetData>
    <row r="3" spans="16:28" x14ac:dyDescent="0.15">
      <c r="P3" s="174"/>
      <c r="Q3" s="174" t="s">
        <v>232</v>
      </c>
      <c r="R3" s="174" t="s">
        <v>227</v>
      </c>
      <c r="S3" s="174" t="s">
        <v>228</v>
      </c>
      <c r="T3" s="174" t="s">
        <v>229</v>
      </c>
      <c r="U3" s="174" t="s">
        <v>230</v>
      </c>
      <c r="V3" s="174" t="s">
        <v>233</v>
      </c>
      <c r="W3" s="174" t="s">
        <v>234</v>
      </c>
      <c r="X3" s="174" t="s">
        <v>237</v>
      </c>
      <c r="Y3" s="174" t="s">
        <v>296</v>
      </c>
      <c r="Z3" s="174" t="s">
        <v>311</v>
      </c>
      <c r="AA3" s="174" t="s">
        <v>388</v>
      </c>
      <c r="AB3" s="175"/>
    </row>
    <row r="4" spans="16:28" x14ac:dyDescent="0.15">
      <c r="P4" s="176" t="s">
        <v>236</v>
      </c>
      <c r="Q4" s="177"/>
      <c r="R4" s="177"/>
      <c r="S4" s="177"/>
      <c r="T4" s="177"/>
      <c r="U4" s="177"/>
      <c r="V4" s="177"/>
      <c r="W4" s="178">
        <v>27.866473149492016</v>
      </c>
      <c r="X4" s="178">
        <v>32.200000000000003</v>
      </c>
      <c r="Y4" s="178">
        <v>27.3</v>
      </c>
      <c r="Z4" s="178">
        <v>29.8</v>
      </c>
      <c r="AA4" s="178">
        <v>36.9</v>
      </c>
      <c r="AB4" s="175" t="s">
        <v>235</v>
      </c>
    </row>
    <row r="5" spans="16:28" x14ac:dyDescent="0.15">
      <c r="P5" s="176" t="s">
        <v>400</v>
      </c>
      <c r="Q5" s="179">
        <v>16.899999999999999</v>
      </c>
      <c r="R5" s="179">
        <v>15.9</v>
      </c>
      <c r="S5" s="179">
        <v>14</v>
      </c>
      <c r="T5" s="179">
        <v>20.2</v>
      </c>
      <c r="U5" s="179">
        <v>18.5</v>
      </c>
      <c r="V5" s="179">
        <v>18.3</v>
      </c>
      <c r="W5" s="178">
        <v>12.4</v>
      </c>
      <c r="X5" s="178">
        <v>12.5</v>
      </c>
      <c r="Y5" s="178">
        <v>9.4</v>
      </c>
      <c r="Z5" s="178">
        <v>18.600000000000001</v>
      </c>
      <c r="AA5" s="178">
        <v>31.1</v>
      </c>
      <c r="AB5" s="175"/>
    </row>
    <row r="6" spans="16:28" x14ac:dyDescent="0.15">
      <c r="P6" s="176" t="s">
        <v>297</v>
      </c>
      <c r="Q6" s="177"/>
      <c r="R6" s="177"/>
      <c r="S6" s="177"/>
      <c r="T6" s="177"/>
      <c r="U6" s="177"/>
      <c r="V6" s="177"/>
      <c r="W6" s="178">
        <v>26.342525399129173</v>
      </c>
      <c r="X6" s="178">
        <v>23.3</v>
      </c>
      <c r="Y6" s="178">
        <v>19.3</v>
      </c>
      <c r="Z6" s="178">
        <v>24.2</v>
      </c>
      <c r="AA6" s="178">
        <v>27.8</v>
      </c>
      <c r="AB6" s="175"/>
    </row>
    <row r="7" spans="16:28" x14ac:dyDescent="0.15">
      <c r="P7" s="176" t="s">
        <v>298</v>
      </c>
      <c r="Q7" s="179">
        <v>25.3</v>
      </c>
      <c r="R7" s="179">
        <v>26.3</v>
      </c>
      <c r="S7" s="179">
        <v>27.1</v>
      </c>
      <c r="T7" s="179">
        <v>26.9</v>
      </c>
      <c r="U7" s="179">
        <v>28.7</v>
      </c>
      <c r="V7" s="179">
        <v>27.1</v>
      </c>
      <c r="W7" s="178">
        <v>18.940493468795356</v>
      </c>
      <c r="X7" s="178">
        <v>19.3</v>
      </c>
      <c r="Y7" s="178">
        <v>17</v>
      </c>
      <c r="Z7" s="178">
        <v>23.5</v>
      </c>
      <c r="AA7" s="178">
        <v>23.2</v>
      </c>
      <c r="AB7" s="175"/>
    </row>
    <row r="8" spans="16:28" x14ac:dyDescent="0.15">
      <c r="P8" s="176" t="s">
        <v>401</v>
      </c>
      <c r="Q8" s="179">
        <v>19.8</v>
      </c>
      <c r="R8" s="179">
        <v>19.8</v>
      </c>
      <c r="S8" s="179">
        <v>20.8</v>
      </c>
      <c r="T8" s="179">
        <v>25.8</v>
      </c>
      <c r="U8" s="179">
        <v>26</v>
      </c>
      <c r="V8" s="179">
        <v>24.2</v>
      </c>
      <c r="W8" s="178">
        <v>18.577648766328011</v>
      </c>
      <c r="X8" s="178">
        <v>17.2</v>
      </c>
      <c r="Y8" s="178">
        <v>19.399999999999999</v>
      </c>
      <c r="Z8" s="178">
        <v>26.8</v>
      </c>
      <c r="AA8" s="178">
        <v>22.5</v>
      </c>
      <c r="AB8" s="175"/>
    </row>
    <row r="9" spans="16:28" x14ac:dyDescent="0.15">
      <c r="P9" s="96"/>
      <c r="Q9" s="97"/>
      <c r="R9" s="97"/>
      <c r="S9" s="97"/>
      <c r="T9" s="97"/>
      <c r="U9" s="97"/>
      <c r="V9" s="97"/>
      <c r="W9" s="98"/>
      <c r="X9" s="98"/>
      <c r="Y9" s="98"/>
      <c r="Z9" s="98"/>
      <c r="AA9" s="98"/>
    </row>
    <row r="10" spans="16:28" x14ac:dyDescent="0.15">
      <c r="P10" s="180" t="s">
        <v>306</v>
      </c>
      <c r="Q10" s="181"/>
      <c r="R10" s="181"/>
      <c r="S10" s="181"/>
      <c r="T10" s="181"/>
      <c r="U10" s="181"/>
      <c r="V10" s="181"/>
      <c r="W10" s="182"/>
      <c r="X10" s="182"/>
      <c r="Y10" s="182"/>
      <c r="Z10" s="182"/>
      <c r="AA10" s="182"/>
      <c r="AB10" s="175"/>
    </row>
    <row r="11" spans="16:28" x14ac:dyDescent="0.15">
      <c r="P11" s="176" t="s">
        <v>307</v>
      </c>
      <c r="Q11" s="179">
        <v>33.9</v>
      </c>
      <c r="R11" s="179">
        <v>35.1</v>
      </c>
      <c r="S11" s="179">
        <v>36.200000000000003</v>
      </c>
      <c r="T11" s="179">
        <v>33.6</v>
      </c>
      <c r="U11" s="179">
        <v>43</v>
      </c>
      <c r="V11" s="179">
        <v>46.2</v>
      </c>
      <c r="W11" s="183"/>
      <c r="X11" s="183"/>
      <c r="Y11" s="183"/>
      <c r="Z11" s="183"/>
      <c r="AA11" s="183"/>
      <c r="AB11" s="175"/>
    </row>
    <row r="12" spans="16:28" x14ac:dyDescent="0.15">
      <c r="P12" s="44"/>
      <c r="Q12" s="44"/>
      <c r="R12" s="44"/>
      <c r="S12" s="44"/>
      <c r="T12" s="44"/>
      <c r="U12" s="44"/>
      <c r="V12" s="44"/>
    </row>
  </sheetData>
  <phoneticPr fontId="3"/>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114"/>
  <sheetViews>
    <sheetView view="pageBreakPreview" zoomScaleNormal="100" zoomScaleSheetLayoutView="100" workbookViewId="0"/>
  </sheetViews>
  <sheetFormatPr defaultColWidth="9" defaultRowHeight="14.25" x14ac:dyDescent="0.15"/>
  <cols>
    <col min="1" max="2" width="9" style="21"/>
    <col min="3" max="3" width="34.625" style="21" customWidth="1"/>
    <col min="4" max="13" width="8.875" style="21" customWidth="1"/>
    <col min="14" max="14" width="9" style="21"/>
    <col min="15" max="15" width="8.875" style="21" customWidth="1"/>
    <col min="16" max="16384" width="9" style="21"/>
  </cols>
  <sheetData>
    <row r="1" spans="3:15" x14ac:dyDescent="0.15">
      <c r="C1" s="82" t="s">
        <v>387</v>
      </c>
    </row>
    <row r="4" spans="3:15" ht="57" customHeight="1" thickBot="1" x14ac:dyDescent="0.2">
      <c r="C4" s="184" t="s">
        <v>0</v>
      </c>
      <c r="D4" s="185" t="s">
        <v>1</v>
      </c>
      <c r="E4" s="202" t="s">
        <v>2</v>
      </c>
      <c r="F4" s="203" t="s">
        <v>3</v>
      </c>
      <c r="G4" s="203" t="s">
        <v>4</v>
      </c>
      <c r="H4" s="203" t="s">
        <v>5</v>
      </c>
      <c r="I4" s="203" t="s">
        <v>6</v>
      </c>
      <c r="J4" s="203" t="s">
        <v>7</v>
      </c>
      <c r="K4" s="203" t="s">
        <v>8</v>
      </c>
      <c r="L4" s="203" t="s">
        <v>9</v>
      </c>
      <c r="M4" s="203" t="s">
        <v>434</v>
      </c>
      <c r="O4" s="186" t="s">
        <v>10</v>
      </c>
    </row>
    <row r="5" spans="3:15" ht="17.100000000000001" customHeight="1" x14ac:dyDescent="0.15">
      <c r="C5" s="252" t="s">
        <v>402</v>
      </c>
      <c r="D5" s="187">
        <v>1210</v>
      </c>
      <c r="E5" s="188">
        <v>19</v>
      </c>
      <c r="F5" s="189">
        <v>61</v>
      </c>
      <c r="G5" s="189">
        <v>114</v>
      </c>
      <c r="H5" s="189">
        <v>197</v>
      </c>
      <c r="I5" s="189">
        <v>242</v>
      </c>
      <c r="J5" s="189">
        <v>112</v>
      </c>
      <c r="K5" s="189">
        <v>95</v>
      </c>
      <c r="L5" s="189">
        <v>184</v>
      </c>
      <c r="M5" s="189">
        <v>169</v>
      </c>
      <c r="O5" s="189">
        <v>17</v>
      </c>
    </row>
    <row r="6" spans="3:15" ht="17.100000000000001" customHeight="1" thickBot="1" x14ac:dyDescent="0.2">
      <c r="C6" s="253"/>
      <c r="D6" s="199">
        <v>100</v>
      </c>
      <c r="E6" s="200">
        <v>100</v>
      </c>
      <c r="F6" s="201">
        <v>100</v>
      </c>
      <c r="G6" s="201">
        <v>100</v>
      </c>
      <c r="H6" s="201">
        <v>100</v>
      </c>
      <c r="I6" s="201">
        <v>100</v>
      </c>
      <c r="J6" s="201">
        <v>100</v>
      </c>
      <c r="K6" s="201">
        <v>100</v>
      </c>
      <c r="L6" s="201">
        <v>100</v>
      </c>
      <c r="M6" s="201">
        <v>100</v>
      </c>
      <c r="N6" s="57"/>
      <c r="O6" s="201">
        <v>100</v>
      </c>
    </row>
    <row r="7" spans="3:15" ht="17.100000000000001" customHeight="1" x14ac:dyDescent="0.15">
      <c r="C7" s="254" t="s">
        <v>287</v>
      </c>
      <c r="D7" s="190">
        <v>447</v>
      </c>
      <c r="E7" s="191">
        <v>9</v>
      </c>
      <c r="F7" s="192">
        <v>22</v>
      </c>
      <c r="G7" s="192">
        <v>44</v>
      </c>
      <c r="H7" s="192">
        <v>87</v>
      </c>
      <c r="I7" s="192">
        <v>96</v>
      </c>
      <c r="J7" s="192">
        <v>45</v>
      </c>
      <c r="K7" s="192">
        <v>35</v>
      </c>
      <c r="L7" s="192">
        <v>71</v>
      </c>
      <c r="M7" s="192">
        <v>36</v>
      </c>
      <c r="O7" s="192">
        <v>2</v>
      </c>
    </row>
    <row r="8" spans="3:15" ht="17.100000000000001" customHeight="1" x14ac:dyDescent="0.15">
      <c r="C8" s="251"/>
      <c r="D8" s="193">
        <v>36.9</v>
      </c>
      <c r="E8" s="194">
        <v>47.4</v>
      </c>
      <c r="F8" s="195">
        <v>36.1</v>
      </c>
      <c r="G8" s="195">
        <v>38.6</v>
      </c>
      <c r="H8" s="195">
        <v>44.2</v>
      </c>
      <c r="I8" s="195">
        <v>39.700000000000003</v>
      </c>
      <c r="J8" s="195">
        <v>40.200000000000003</v>
      </c>
      <c r="K8" s="195">
        <v>36.799999999999997</v>
      </c>
      <c r="L8" s="195">
        <v>38.6</v>
      </c>
      <c r="M8" s="195">
        <v>21.3</v>
      </c>
      <c r="O8" s="195">
        <v>11.8</v>
      </c>
    </row>
    <row r="9" spans="3:15" ht="17.100000000000001" customHeight="1" x14ac:dyDescent="0.15">
      <c r="C9" s="251" t="s">
        <v>331</v>
      </c>
      <c r="D9" s="196">
        <v>376</v>
      </c>
      <c r="E9" s="197">
        <v>6</v>
      </c>
      <c r="F9" s="198">
        <v>17</v>
      </c>
      <c r="G9" s="198">
        <v>36</v>
      </c>
      <c r="H9" s="198">
        <v>64</v>
      </c>
      <c r="I9" s="198">
        <v>88</v>
      </c>
      <c r="J9" s="198">
        <v>40</v>
      </c>
      <c r="K9" s="198">
        <v>34</v>
      </c>
      <c r="L9" s="198">
        <v>53</v>
      </c>
      <c r="M9" s="198">
        <v>36</v>
      </c>
      <c r="O9" s="198">
        <v>2</v>
      </c>
    </row>
    <row r="10" spans="3:15" ht="17.100000000000001" customHeight="1" x14ac:dyDescent="0.15">
      <c r="C10" s="251"/>
      <c r="D10" s="193">
        <v>31.1</v>
      </c>
      <c r="E10" s="194">
        <v>31.6</v>
      </c>
      <c r="F10" s="195">
        <v>27.9</v>
      </c>
      <c r="G10" s="195">
        <v>31.6</v>
      </c>
      <c r="H10" s="195">
        <v>32.5</v>
      </c>
      <c r="I10" s="195">
        <v>36.4</v>
      </c>
      <c r="J10" s="195">
        <v>35.700000000000003</v>
      </c>
      <c r="K10" s="195">
        <v>35.799999999999997</v>
      </c>
      <c r="L10" s="195">
        <v>28.8</v>
      </c>
      <c r="M10" s="195">
        <v>21.3</v>
      </c>
      <c r="O10" s="195">
        <v>11.8</v>
      </c>
    </row>
    <row r="11" spans="3:15" ht="17.100000000000001" customHeight="1" x14ac:dyDescent="0.15">
      <c r="C11" s="251" t="s">
        <v>286</v>
      </c>
      <c r="D11" s="196">
        <v>336</v>
      </c>
      <c r="E11" s="197">
        <v>6</v>
      </c>
      <c r="F11" s="198">
        <v>14</v>
      </c>
      <c r="G11" s="198">
        <v>39</v>
      </c>
      <c r="H11" s="198">
        <v>61</v>
      </c>
      <c r="I11" s="198">
        <v>84</v>
      </c>
      <c r="J11" s="198">
        <v>38</v>
      </c>
      <c r="K11" s="198">
        <v>25</v>
      </c>
      <c r="L11" s="198">
        <v>47</v>
      </c>
      <c r="M11" s="198">
        <v>21</v>
      </c>
      <c r="O11" s="198">
        <v>1</v>
      </c>
    </row>
    <row r="12" spans="3:15" ht="17.100000000000001" customHeight="1" x14ac:dyDescent="0.15">
      <c r="C12" s="251"/>
      <c r="D12" s="193">
        <v>27.8</v>
      </c>
      <c r="E12" s="194">
        <v>31.6</v>
      </c>
      <c r="F12" s="195">
        <v>23</v>
      </c>
      <c r="G12" s="195">
        <v>34.200000000000003</v>
      </c>
      <c r="H12" s="195">
        <v>31</v>
      </c>
      <c r="I12" s="195">
        <v>34.700000000000003</v>
      </c>
      <c r="J12" s="195">
        <v>33.9</v>
      </c>
      <c r="K12" s="195">
        <v>26.3</v>
      </c>
      <c r="L12" s="195">
        <v>25.5</v>
      </c>
      <c r="M12" s="195">
        <v>12.4</v>
      </c>
      <c r="O12" s="195">
        <v>5.9</v>
      </c>
    </row>
    <row r="13" spans="3:15" ht="17.100000000000001" customHeight="1" x14ac:dyDescent="0.15">
      <c r="C13" s="251" t="s">
        <v>403</v>
      </c>
      <c r="D13" s="196">
        <v>281</v>
      </c>
      <c r="E13" s="197">
        <v>3</v>
      </c>
      <c r="F13" s="198">
        <v>6</v>
      </c>
      <c r="G13" s="198">
        <v>11</v>
      </c>
      <c r="H13" s="198">
        <v>24</v>
      </c>
      <c r="I13" s="198">
        <v>69</v>
      </c>
      <c r="J13" s="198">
        <v>32</v>
      </c>
      <c r="K13" s="198">
        <v>29</v>
      </c>
      <c r="L13" s="198">
        <v>68</v>
      </c>
      <c r="M13" s="198">
        <v>37</v>
      </c>
      <c r="O13" s="198">
        <v>2</v>
      </c>
    </row>
    <row r="14" spans="3:15" ht="17.100000000000001" customHeight="1" x14ac:dyDescent="0.15">
      <c r="C14" s="251"/>
      <c r="D14" s="193">
        <v>23.2</v>
      </c>
      <c r="E14" s="194">
        <v>15.8</v>
      </c>
      <c r="F14" s="195">
        <v>9.8000000000000007</v>
      </c>
      <c r="G14" s="195">
        <v>9.6</v>
      </c>
      <c r="H14" s="195">
        <v>12.2</v>
      </c>
      <c r="I14" s="195">
        <v>28.5</v>
      </c>
      <c r="J14" s="195">
        <v>28.6</v>
      </c>
      <c r="K14" s="195">
        <v>30.5</v>
      </c>
      <c r="L14" s="195">
        <v>37</v>
      </c>
      <c r="M14" s="195">
        <v>21.9</v>
      </c>
      <c r="O14" s="195">
        <v>11.8</v>
      </c>
    </row>
    <row r="15" spans="3:15" ht="17.100000000000001" customHeight="1" x14ac:dyDescent="0.15">
      <c r="C15" s="251" t="s">
        <v>404</v>
      </c>
      <c r="D15" s="196">
        <v>272</v>
      </c>
      <c r="E15" s="197">
        <v>6</v>
      </c>
      <c r="F15" s="198">
        <v>22</v>
      </c>
      <c r="G15" s="198">
        <v>57</v>
      </c>
      <c r="H15" s="198">
        <v>65</v>
      </c>
      <c r="I15" s="198">
        <v>42</v>
      </c>
      <c r="J15" s="198">
        <v>21</v>
      </c>
      <c r="K15" s="198">
        <v>12</v>
      </c>
      <c r="L15" s="198">
        <v>30</v>
      </c>
      <c r="M15" s="198">
        <v>15</v>
      </c>
      <c r="O15" s="198">
        <v>2</v>
      </c>
    </row>
    <row r="16" spans="3:15" ht="17.100000000000001" customHeight="1" x14ac:dyDescent="0.15">
      <c r="C16" s="251"/>
      <c r="D16" s="193">
        <v>22.5</v>
      </c>
      <c r="E16" s="194">
        <v>31.6</v>
      </c>
      <c r="F16" s="195">
        <v>36.1</v>
      </c>
      <c r="G16" s="195">
        <v>50</v>
      </c>
      <c r="H16" s="195">
        <v>33</v>
      </c>
      <c r="I16" s="195">
        <v>17.399999999999999</v>
      </c>
      <c r="J16" s="195">
        <v>18.8</v>
      </c>
      <c r="K16" s="195">
        <v>12.6</v>
      </c>
      <c r="L16" s="195">
        <v>16.3</v>
      </c>
      <c r="M16" s="195">
        <v>8.9</v>
      </c>
      <c r="O16" s="195">
        <v>11.8</v>
      </c>
    </row>
    <row r="17" spans="3:15" ht="17.100000000000001" customHeight="1" x14ac:dyDescent="0.15">
      <c r="C17" s="255" t="s">
        <v>282</v>
      </c>
      <c r="D17" s="196">
        <v>226</v>
      </c>
      <c r="E17" s="197">
        <v>6</v>
      </c>
      <c r="F17" s="198">
        <v>13</v>
      </c>
      <c r="G17" s="198">
        <v>27</v>
      </c>
      <c r="H17" s="198">
        <v>46</v>
      </c>
      <c r="I17" s="198">
        <v>43</v>
      </c>
      <c r="J17" s="198">
        <v>22</v>
      </c>
      <c r="K17" s="198">
        <v>18</v>
      </c>
      <c r="L17" s="198">
        <v>22</v>
      </c>
      <c r="M17" s="198">
        <v>29</v>
      </c>
      <c r="O17" s="198">
        <v>0</v>
      </c>
    </row>
    <row r="18" spans="3:15" ht="17.100000000000001" customHeight="1" x14ac:dyDescent="0.15">
      <c r="C18" s="256"/>
      <c r="D18" s="193">
        <v>18.7</v>
      </c>
      <c r="E18" s="194">
        <v>31.6</v>
      </c>
      <c r="F18" s="195">
        <v>21.3</v>
      </c>
      <c r="G18" s="195">
        <v>23.7</v>
      </c>
      <c r="H18" s="195">
        <v>23.4</v>
      </c>
      <c r="I18" s="195">
        <v>17.8</v>
      </c>
      <c r="J18" s="195">
        <v>19.600000000000001</v>
      </c>
      <c r="K18" s="195">
        <v>18.899999999999999</v>
      </c>
      <c r="L18" s="195">
        <v>12</v>
      </c>
      <c r="M18" s="195">
        <v>17.2</v>
      </c>
      <c r="O18" s="195">
        <v>0</v>
      </c>
    </row>
    <row r="19" spans="3:15" ht="17.100000000000001" customHeight="1" x14ac:dyDescent="0.15">
      <c r="C19" s="255" t="s">
        <v>285</v>
      </c>
      <c r="D19" s="196">
        <v>194</v>
      </c>
      <c r="E19" s="197">
        <v>3</v>
      </c>
      <c r="F19" s="198">
        <v>8</v>
      </c>
      <c r="G19" s="198">
        <v>20</v>
      </c>
      <c r="H19" s="198">
        <v>33</v>
      </c>
      <c r="I19" s="198">
        <v>35</v>
      </c>
      <c r="J19" s="198">
        <v>21</v>
      </c>
      <c r="K19" s="198">
        <v>15</v>
      </c>
      <c r="L19" s="198">
        <v>35</v>
      </c>
      <c r="M19" s="198">
        <v>21</v>
      </c>
      <c r="O19" s="198">
        <v>3</v>
      </c>
    </row>
    <row r="20" spans="3:15" ht="17.100000000000001" customHeight="1" x14ac:dyDescent="0.15">
      <c r="C20" s="256"/>
      <c r="D20" s="193">
        <v>16</v>
      </c>
      <c r="E20" s="194">
        <v>15.8</v>
      </c>
      <c r="F20" s="195">
        <v>13.1</v>
      </c>
      <c r="G20" s="195">
        <v>17.5</v>
      </c>
      <c r="H20" s="195">
        <v>16.8</v>
      </c>
      <c r="I20" s="195">
        <v>14.5</v>
      </c>
      <c r="J20" s="195">
        <v>18.8</v>
      </c>
      <c r="K20" s="195">
        <v>15.8</v>
      </c>
      <c r="L20" s="195">
        <v>19</v>
      </c>
      <c r="M20" s="195">
        <v>12.4</v>
      </c>
      <c r="O20" s="195">
        <v>17.600000000000001</v>
      </c>
    </row>
    <row r="21" spans="3:15" ht="17.100000000000001" customHeight="1" x14ac:dyDescent="0.15">
      <c r="C21" s="255" t="s">
        <v>332</v>
      </c>
      <c r="D21" s="196">
        <v>179</v>
      </c>
      <c r="E21" s="197">
        <v>3</v>
      </c>
      <c r="F21" s="198">
        <v>8</v>
      </c>
      <c r="G21" s="198">
        <v>28</v>
      </c>
      <c r="H21" s="198">
        <v>58</v>
      </c>
      <c r="I21" s="198">
        <v>29</v>
      </c>
      <c r="J21" s="198">
        <v>11</v>
      </c>
      <c r="K21" s="198">
        <v>11</v>
      </c>
      <c r="L21" s="198">
        <v>19</v>
      </c>
      <c r="M21" s="198">
        <v>10</v>
      </c>
      <c r="O21" s="198">
        <v>2</v>
      </c>
    </row>
    <row r="22" spans="3:15" ht="17.100000000000001" customHeight="1" x14ac:dyDescent="0.15">
      <c r="C22" s="256"/>
      <c r="D22" s="193">
        <v>14.8</v>
      </c>
      <c r="E22" s="194">
        <v>15.8</v>
      </c>
      <c r="F22" s="195">
        <v>13.1</v>
      </c>
      <c r="G22" s="195">
        <v>24.6</v>
      </c>
      <c r="H22" s="195">
        <v>29.4</v>
      </c>
      <c r="I22" s="195">
        <v>12</v>
      </c>
      <c r="J22" s="195">
        <v>9.8000000000000007</v>
      </c>
      <c r="K22" s="195">
        <v>11.6</v>
      </c>
      <c r="L22" s="195">
        <v>10.3</v>
      </c>
      <c r="M22" s="195">
        <v>5.9</v>
      </c>
      <c r="O22" s="195">
        <v>11.8</v>
      </c>
    </row>
    <row r="23" spans="3:15" ht="17.100000000000001" customHeight="1" x14ac:dyDescent="0.15">
      <c r="C23" s="255" t="s">
        <v>281</v>
      </c>
      <c r="D23" s="196">
        <v>132</v>
      </c>
      <c r="E23" s="197">
        <v>1</v>
      </c>
      <c r="F23" s="198">
        <v>8</v>
      </c>
      <c r="G23" s="198">
        <v>17</v>
      </c>
      <c r="H23" s="198">
        <v>23</v>
      </c>
      <c r="I23" s="198">
        <v>24</v>
      </c>
      <c r="J23" s="198">
        <v>10</v>
      </c>
      <c r="K23" s="198">
        <v>8</v>
      </c>
      <c r="L23" s="198">
        <v>21</v>
      </c>
      <c r="M23" s="198">
        <v>19</v>
      </c>
      <c r="O23" s="198">
        <v>1</v>
      </c>
    </row>
    <row r="24" spans="3:15" ht="17.100000000000001" customHeight="1" x14ac:dyDescent="0.15">
      <c r="C24" s="256"/>
      <c r="D24" s="193">
        <v>10.9</v>
      </c>
      <c r="E24" s="194">
        <v>5.3</v>
      </c>
      <c r="F24" s="195">
        <v>13.1</v>
      </c>
      <c r="G24" s="195">
        <v>14.9</v>
      </c>
      <c r="H24" s="195">
        <v>11.7</v>
      </c>
      <c r="I24" s="195">
        <v>9.9</v>
      </c>
      <c r="J24" s="195">
        <v>8.9</v>
      </c>
      <c r="K24" s="195">
        <v>8.4</v>
      </c>
      <c r="L24" s="195">
        <v>11.4</v>
      </c>
      <c r="M24" s="195">
        <v>11.2</v>
      </c>
      <c r="O24" s="195">
        <v>5.9</v>
      </c>
    </row>
    <row r="25" spans="3:15" ht="17.100000000000001" customHeight="1" x14ac:dyDescent="0.15">
      <c r="C25" s="255" t="s">
        <v>289</v>
      </c>
      <c r="D25" s="196">
        <v>126</v>
      </c>
      <c r="E25" s="197">
        <v>3</v>
      </c>
      <c r="F25" s="198">
        <v>5</v>
      </c>
      <c r="G25" s="198">
        <v>11</v>
      </c>
      <c r="H25" s="198">
        <v>19</v>
      </c>
      <c r="I25" s="198">
        <v>34</v>
      </c>
      <c r="J25" s="198">
        <v>16</v>
      </c>
      <c r="K25" s="198">
        <v>12</v>
      </c>
      <c r="L25" s="198">
        <v>16</v>
      </c>
      <c r="M25" s="198">
        <v>10</v>
      </c>
      <c r="O25" s="198">
        <v>0</v>
      </c>
    </row>
    <row r="26" spans="3:15" ht="17.100000000000001" customHeight="1" x14ac:dyDescent="0.15">
      <c r="C26" s="256"/>
      <c r="D26" s="193">
        <v>10.4</v>
      </c>
      <c r="E26" s="194">
        <v>15.8</v>
      </c>
      <c r="F26" s="195">
        <v>8.1999999999999993</v>
      </c>
      <c r="G26" s="195">
        <v>9.6</v>
      </c>
      <c r="H26" s="195">
        <v>9.6</v>
      </c>
      <c r="I26" s="195">
        <v>14</v>
      </c>
      <c r="J26" s="195">
        <v>14.3</v>
      </c>
      <c r="K26" s="195">
        <v>12.6</v>
      </c>
      <c r="L26" s="195">
        <v>8.6999999999999993</v>
      </c>
      <c r="M26" s="195">
        <v>5.9</v>
      </c>
      <c r="O26" s="195">
        <v>0</v>
      </c>
    </row>
    <row r="27" spans="3:15" ht="17.100000000000001" customHeight="1" x14ac:dyDescent="0.15">
      <c r="C27" s="255" t="s">
        <v>405</v>
      </c>
      <c r="D27" s="196">
        <v>110</v>
      </c>
      <c r="E27" s="197">
        <v>0</v>
      </c>
      <c r="F27" s="198">
        <v>10</v>
      </c>
      <c r="G27" s="198">
        <v>17</v>
      </c>
      <c r="H27" s="198">
        <v>29</v>
      </c>
      <c r="I27" s="198">
        <v>14</v>
      </c>
      <c r="J27" s="198">
        <v>10</v>
      </c>
      <c r="K27" s="198">
        <v>3</v>
      </c>
      <c r="L27" s="198">
        <v>12</v>
      </c>
      <c r="M27" s="198">
        <v>12</v>
      </c>
      <c r="O27" s="198">
        <v>3</v>
      </c>
    </row>
    <row r="28" spans="3:15" ht="17.100000000000001" customHeight="1" x14ac:dyDescent="0.15">
      <c r="C28" s="256"/>
      <c r="D28" s="193">
        <v>9.1</v>
      </c>
      <c r="E28" s="194">
        <v>0</v>
      </c>
      <c r="F28" s="195">
        <v>16.399999999999999</v>
      </c>
      <c r="G28" s="195">
        <v>14.9</v>
      </c>
      <c r="H28" s="195">
        <v>14.7</v>
      </c>
      <c r="I28" s="195">
        <v>5.8</v>
      </c>
      <c r="J28" s="195">
        <v>8.9</v>
      </c>
      <c r="K28" s="195">
        <v>3.2</v>
      </c>
      <c r="L28" s="195">
        <v>6.5</v>
      </c>
      <c r="M28" s="195">
        <v>7.1</v>
      </c>
      <c r="O28" s="195">
        <v>17.600000000000001</v>
      </c>
    </row>
    <row r="29" spans="3:15" ht="17.100000000000001" customHeight="1" x14ac:dyDescent="0.15">
      <c r="C29" s="255" t="s">
        <v>333</v>
      </c>
      <c r="D29" s="196">
        <v>105</v>
      </c>
      <c r="E29" s="197">
        <v>4</v>
      </c>
      <c r="F29" s="198">
        <v>5</v>
      </c>
      <c r="G29" s="198">
        <v>9</v>
      </c>
      <c r="H29" s="198">
        <v>15</v>
      </c>
      <c r="I29" s="198">
        <v>31</v>
      </c>
      <c r="J29" s="198">
        <v>7</v>
      </c>
      <c r="K29" s="198">
        <v>8</v>
      </c>
      <c r="L29" s="198">
        <v>16</v>
      </c>
      <c r="M29" s="198">
        <v>9</v>
      </c>
      <c r="O29" s="198">
        <v>1</v>
      </c>
    </row>
    <row r="30" spans="3:15" ht="17.100000000000001" customHeight="1" x14ac:dyDescent="0.15">
      <c r="C30" s="256"/>
      <c r="D30" s="193">
        <v>8.6999999999999993</v>
      </c>
      <c r="E30" s="194">
        <v>21.1</v>
      </c>
      <c r="F30" s="195">
        <v>8.1999999999999993</v>
      </c>
      <c r="G30" s="195">
        <v>7.9</v>
      </c>
      <c r="H30" s="195">
        <v>7.6</v>
      </c>
      <c r="I30" s="195">
        <v>12.8</v>
      </c>
      <c r="J30" s="195">
        <v>6.3</v>
      </c>
      <c r="K30" s="195">
        <v>8.4</v>
      </c>
      <c r="L30" s="195">
        <v>8.6999999999999993</v>
      </c>
      <c r="M30" s="195">
        <v>5.3</v>
      </c>
      <c r="O30" s="195">
        <v>5.9</v>
      </c>
    </row>
    <row r="31" spans="3:15" ht="17.100000000000001" customHeight="1" x14ac:dyDescent="0.15">
      <c r="C31" s="255" t="s">
        <v>288</v>
      </c>
      <c r="D31" s="196">
        <v>105</v>
      </c>
      <c r="E31" s="197">
        <v>2</v>
      </c>
      <c r="F31" s="198">
        <v>6</v>
      </c>
      <c r="G31" s="198">
        <v>10</v>
      </c>
      <c r="H31" s="198">
        <v>32</v>
      </c>
      <c r="I31" s="198">
        <v>17</v>
      </c>
      <c r="J31" s="198">
        <v>11</v>
      </c>
      <c r="K31" s="198">
        <v>5</v>
      </c>
      <c r="L31" s="198">
        <v>10</v>
      </c>
      <c r="M31" s="198">
        <v>12</v>
      </c>
      <c r="O31" s="198">
        <v>0</v>
      </c>
    </row>
    <row r="32" spans="3:15" ht="17.100000000000001" customHeight="1" x14ac:dyDescent="0.15">
      <c r="C32" s="256"/>
      <c r="D32" s="193">
        <v>8.6999999999999993</v>
      </c>
      <c r="E32" s="194">
        <v>10.5</v>
      </c>
      <c r="F32" s="195">
        <v>9.8000000000000007</v>
      </c>
      <c r="G32" s="195">
        <v>8.8000000000000007</v>
      </c>
      <c r="H32" s="195">
        <v>16.2</v>
      </c>
      <c r="I32" s="195">
        <v>7</v>
      </c>
      <c r="J32" s="195">
        <v>9.8000000000000007</v>
      </c>
      <c r="K32" s="195">
        <v>5.3</v>
      </c>
      <c r="L32" s="195">
        <v>5.4</v>
      </c>
      <c r="M32" s="195">
        <v>7.1</v>
      </c>
      <c r="O32" s="195">
        <v>0</v>
      </c>
    </row>
    <row r="33" spans="3:15" ht="17.100000000000001" customHeight="1" x14ac:dyDescent="0.15">
      <c r="C33" s="255" t="s">
        <v>283</v>
      </c>
      <c r="D33" s="196">
        <v>100</v>
      </c>
      <c r="E33" s="197">
        <v>0</v>
      </c>
      <c r="F33" s="198">
        <v>5</v>
      </c>
      <c r="G33" s="198">
        <v>10</v>
      </c>
      <c r="H33" s="198">
        <v>17</v>
      </c>
      <c r="I33" s="198">
        <v>25</v>
      </c>
      <c r="J33" s="198">
        <v>7</v>
      </c>
      <c r="K33" s="198">
        <v>7</v>
      </c>
      <c r="L33" s="198">
        <v>18</v>
      </c>
      <c r="M33" s="198">
        <v>10</v>
      </c>
      <c r="O33" s="198">
        <v>1</v>
      </c>
    </row>
    <row r="34" spans="3:15" ht="17.100000000000001" customHeight="1" x14ac:dyDescent="0.15">
      <c r="C34" s="256"/>
      <c r="D34" s="193">
        <v>8.3000000000000007</v>
      </c>
      <c r="E34" s="194">
        <v>0</v>
      </c>
      <c r="F34" s="195">
        <v>8.1999999999999993</v>
      </c>
      <c r="G34" s="195">
        <v>8.8000000000000007</v>
      </c>
      <c r="H34" s="195">
        <v>8.6</v>
      </c>
      <c r="I34" s="195">
        <v>10.3</v>
      </c>
      <c r="J34" s="195">
        <v>6.3</v>
      </c>
      <c r="K34" s="195">
        <v>7.4</v>
      </c>
      <c r="L34" s="195">
        <v>9.8000000000000007</v>
      </c>
      <c r="M34" s="195">
        <v>5.9</v>
      </c>
      <c r="O34" s="195">
        <v>5.9</v>
      </c>
    </row>
    <row r="35" spans="3:15" ht="17.100000000000001" customHeight="1" x14ac:dyDescent="0.15">
      <c r="C35" s="255" t="s">
        <v>406</v>
      </c>
      <c r="D35" s="196">
        <v>100</v>
      </c>
      <c r="E35" s="197">
        <v>0</v>
      </c>
      <c r="F35" s="198">
        <v>4</v>
      </c>
      <c r="G35" s="198">
        <v>5</v>
      </c>
      <c r="H35" s="198">
        <v>15</v>
      </c>
      <c r="I35" s="198">
        <v>21</v>
      </c>
      <c r="J35" s="198">
        <v>7</v>
      </c>
      <c r="K35" s="198">
        <v>10</v>
      </c>
      <c r="L35" s="198">
        <v>17</v>
      </c>
      <c r="M35" s="198">
        <v>19</v>
      </c>
      <c r="O35" s="198">
        <v>2</v>
      </c>
    </row>
    <row r="36" spans="3:15" ht="17.100000000000001" customHeight="1" x14ac:dyDescent="0.15">
      <c r="C36" s="256"/>
      <c r="D36" s="193">
        <v>8.3000000000000007</v>
      </c>
      <c r="E36" s="194">
        <v>0</v>
      </c>
      <c r="F36" s="195">
        <v>6.6</v>
      </c>
      <c r="G36" s="195">
        <v>4.4000000000000004</v>
      </c>
      <c r="H36" s="195">
        <v>7.6</v>
      </c>
      <c r="I36" s="195">
        <v>8.6999999999999993</v>
      </c>
      <c r="J36" s="195">
        <v>6.3</v>
      </c>
      <c r="K36" s="195">
        <v>10.5</v>
      </c>
      <c r="L36" s="195">
        <v>9.1999999999999993</v>
      </c>
      <c r="M36" s="195">
        <v>11.2</v>
      </c>
      <c r="O36" s="195">
        <v>11.8</v>
      </c>
    </row>
    <row r="37" spans="3:15" ht="17.100000000000001" customHeight="1" x14ac:dyDescent="0.15">
      <c r="C37" s="255" t="s">
        <v>310</v>
      </c>
      <c r="D37" s="196">
        <v>98</v>
      </c>
      <c r="E37" s="197">
        <v>2</v>
      </c>
      <c r="F37" s="198">
        <v>6</v>
      </c>
      <c r="G37" s="198">
        <v>11</v>
      </c>
      <c r="H37" s="198">
        <v>14</v>
      </c>
      <c r="I37" s="198">
        <v>21</v>
      </c>
      <c r="J37" s="198">
        <v>10</v>
      </c>
      <c r="K37" s="198">
        <v>9</v>
      </c>
      <c r="L37" s="198">
        <v>12</v>
      </c>
      <c r="M37" s="198">
        <v>13</v>
      </c>
      <c r="O37" s="198">
        <v>0</v>
      </c>
    </row>
    <row r="38" spans="3:15" ht="17.100000000000001" customHeight="1" x14ac:dyDescent="0.15">
      <c r="C38" s="256"/>
      <c r="D38" s="193">
        <v>8.1</v>
      </c>
      <c r="E38" s="194">
        <v>10.5</v>
      </c>
      <c r="F38" s="195">
        <v>9.8000000000000007</v>
      </c>
      <c r="G38" s="195">
        <v>9.6</v>
      </c>
      <c r="H38" s="195">
        <v>7.1</v>
      </c>
      <c r="I38" s="195">
        <v>8.6999999999999993</v>
      </c>
      <c r="J38" s="195">
        <v>8.9</v>
      </c>
      <c r="K38" s="195">
        <v>9.5</v>
      </c>
      <c r="L38" s="195">
        <v>6.5</v>
      </c>
      <c r="M38" s="195">
        <v>7.7</v>
      </c>
      <c r="O38" s="195">
        <v>0</v>
      </c>
    </row>
    <row r="39" spans="3:15" ht="17.100000000000001" customHeight="1" x14ac:dyDescent="0.15">
      <c r="C39" s="255" t="s">
        <v>407</v>
      </c>
      <c r="D39" s="196">
        <v>97</v>
      </c>
      <c r="E39" s="197">
        <v>1</v>
      </c>
      <c r="F39" s="198">
        <v>5</v>
      </c>
      <c r="G39" s="198">
        <v>7</v>
      </c>
      <c r="H39" s="198">
        <v>15</v>
      </c>
      <c r="I39" s="198">
        <v>21</v>
      </c>
      <c r="J39" s="198">
        <v>13</v>
      </c>
      <c r="K39" s="198">
        <v>9</v>
      </c>
      <c r="L39" s="198">
        <v>14</v>
      </c>
      <c r="M39" s="198">
        <v>11</v>
      </c>
      <c r="O39" s="198">
        <v>1</v>
      </c>
    </row>
    <row r="40" spans="3:15" ht="17.100000000000001" customHeight="1" x14ac:dyDescent="0.15">
      <c r="C40" s="256"/>
      <c r="D40" s="193">
        <v>8</v>
      </c>
      <c r="E40" s="194">
        <v>5.3</v>
      </c>
      <c r="F40" s="195">
        <v>8.1999999999999993</v>
      </c>
      <c r="G40" s="195">
        <v>6.1</v>
      </c>
      <c r="H40" s="195">
        <v>7.6</v>
      </c>
      <c r="I40" s="195">
        <v>8.6999999999999993</v>
      </c>
      <c r="J40" s="195">
        <v>11.6</v>
      </c>
      <c r="K40" s="195">
        <v>9.5</v>
      </c>
      <c r="L40" s="195">
        <v>7.6</v>
      </c>
      <c r="M40" s="195">
        <v>6.5</v>
      </c>
      <c r="O40" s="195">
        <v>5.9</v>
      </c>
    </row>
    <row r="41" spans="3:15" ht="17.100000000000001" customHeight="1" x14ac:dyDescent="0.15">
      <c r="C41" s="255" t="s">
        <v>408</v>
      </c>
      <c r="D41" s="196">
        <v>91</v>
      </c>
      <c r="E41" s="197">
        <v>4</v>
      </c>
      <c r="F41" s="198">
        <v>1</v>
      </c>
      <c r="G41" s="198">
        <v>9</v>
      </c>
      <c r="H41" s="198">
        <v>19</v>
      </c>
      <c r="I41" s="198">
        <v>23</v>
      </c>
      <c r="J41" s="198">
        <v>11</v>
      </c>
      <c r="K41" s="198">
        <v>7</v>
      </c>
      <c r="L41" s="198">
        <v>12</v>
      </c>
      <c r="M41" s="198">
        <v>5</v>
      </c>
      <c r="O41" s="198">
        <v>0</v>
      </c>
    </row>
    <row r="42" spans="3:15" ht="17.100000000000001" customHeight="1" x14ac:dyDescent="0.15">
      <c r="C42" s="256"/>
      <c r="D42" s="193">
        <v>7.5</v>
      </c>
      <c r="E42" s="194">
        <v>21.1</v>
      </c>
      <c r="F42" s="195">
        <v>1.6</v>
      </c>
      <c r="G42" s="195">
        <v>7.9</v>
      </c>
      <c r="H42" s="195">
        <v>9.6</v>
      </c>
      <c r="I42" s="195">
        <v>9.5</v>
      </c>
      <c r="J42" s="195">
        <v>9.8000000000000007</v>
      </c>
      <c r="K42" s="195">
        <v>7.4</v>
      </c>
      <c r="L42" s="195">
        <v>6.5</v>
      </c>
      <c r="M42" s="195">
        <v>3</v>
      </c>
      <c r="O42" s="195">
        <v>0</v>
      </c>
    </row>
    <row r="43" spans="3:15" ht="17.100000000000001" customHeight="1" x14ac:dyDescent="0.15">
      <c r="C43" s="255" t="s">
        <v>409</v>
      </c>
      <c r="D43" s="196">
        <v>82</v>
      </c>
      <c r="E43" s="197">
        <v>3</v>
      </c>
      <c r="F43" s="198">
        <v>4</v>
      </c>
      <c r="G43" s="198">
        <v>6</v>
      </c>
      <c r="H43" s="198">
        <v>11</v>
      </c>
      <c r="I43" s="198">
        <v>22</v>
      </c>
      <c r="J43" s="198">
        <v>8</v>
      </c>
      <c r="K43" s="198">
        <v>6</v>
      </c>
      <c r="L43" s="198">
        <v>15</v>
      </c>
      <c r="M43" s="198">
        <v>6</v>
      </c>
      <c r="O43" s="198">
        <v>1</v>
      </c>
    </row>
    <row r="44" spans="3:15" ht="17.100000000000001" customHeight="1" x14ac:dyDescent="0.15">
      <c r="C44" s="256"/>
      <c r="D44" s="193">
        <v>6.8</v>
      </c>
      <c r="E44" s="194">
        <v>15.8</v>
      </c>
      <c r="F44" s="195">
        <v>6.6</v>
      </c>
      <c r="G44" s="195">
        <v>5.3</v>
      </c>
      <c r="H44" s="195">
        <v>5.6</v>
      </c>
      <c r="I44" s="195">
        <v>9.1</v>
      </c>
      <c r="J44" s="195">
        <v>7.1</v>
      </c>
      <c r="K44" s="195">
        <v>6.3</v>
      </c>
      <c r="L44" s="195">
        <v>8.1999999999999993</v>
      </c>
      <c r="M44" s="195">
        <v>3.6</v>
      </c>
      <c r="O44" s="195">
        <v>5.9</v>
      </c>
    </row>
    <row r="45" spans="3:15" ht="17.100000000000001" customHeight="1" x14ac:dyDescent="0.15">
      <c r="C45" s="255" t="s">
        <v>410</v>
      </c>
      <c r="D45" s="196">
        <v>81</v>
      </c>
      <c r="E45" s="197">
        <v>2</v>
      </c>
      <c r="F45" s="198">
        <v>5</v>
      </c>
      <c r="G45" s="198">
        <v>5</v>
      </c>
      <c r="H45" s="198">
        <v>8</v>
      </c>
      <c r="I45" s="198">
        <v>22</v>
      </c>
      <c r="J45" s="198">
        <v>9</v>
      </c>
      <c r="K45" s="198">
        <v>9</v>
      </c>
      <c r="L45" s="198">
        <v>13</v>
      </c>
      <c r="M45" s="198">
        <v>8</v>
      </c>
      <c r="O45" s="198">
        <v>0</v>
      </c>
    </row>
    <row r="46" spans="3:15" ht="17.100000000000001" customHeight="1" x14ac:dyDescent="0.15">
      <c r="C46" s="256"/>
      <c r="D46" s="193">
        <v>6.7</v>
      </c>
      <c r="E46" s="194">
        <v>10.5</v>
      </c>
      <c r="F46" s="195">
        <v>8.1999999999999993</v>
      </c>
      <c r="G46" s="195">
        <v>4.4000000000000004</v>
      </c>
      <c r="H46" s="195">
        <v>4.0999999999999996</v>
      </c>
      <c r="I46" s="195">
        <v>9.1</v>
      </c>
      <c r="J46" s="195">
        <v>8</v>
      </c>
      <c r="K46" s="195">
        <v>9.5</v>
      </c>
      <c r="L46" s="195">
        <v>7.1</v>
      </c>
      <c r="M46" s="195">
        <v>4.7</v>
      </c>
      <c r="O46" s="195">
        <v>0</v>
      </c>
    </row>
    <row r="47" spans="3:15" ht="17.100000000000001" customHeight="1" x14ac:dyDescent="0.15">
      <c r="C47" s="255" t="s">
        <v>411</v>
      </c>
      <c r="D47" s="196">
        <v>67</v>
      </c>
      <c r="E47" s="197">
        <v>4</v>
      </c>
      <c r="F47" s="198">
        <v>5</v>
      </c>
      <c r="G47" s="198">
        <v>7</v>
      </c>
      <c r="H47" s="198">
        <v>16</v>
      </c>
      <c r="I47" s="198">
        <v>11</v>
      </c>
      <c r="J47" s="198">
        <v>7</v>
      </c>
      <c r="K47" s="198">
        <v>4</v>
      </c>
      <c r="L47" s="198">
        <v>10</v>
      </c>
      <c r="M47" s="198">
        <v>3</v>
      </c>
      <c r="O47" s="198">
        <v>0</v>
      </c>
    </row>
    <row r="48" spans="3:15" ht="17.100000000000001" customHeight="1" x14ac:dyDescent="0.15">
      <c r="C48" s="256"/>
      <c r="D48" s="193">
        <v>5.5</v>
      </c>
      <c r="E48" s="194">
        <v>21.1</v>
      </c>
      <c r="F48" s="195">
        <v>8.1999999999999993</v>
      </c>
      <c r="G48" s="195">
        <v>6.1</v>
      </c>
      <c r="H48" s="195">
        <v>8.1</v>
      </c>
      <c r="I48" s="195">
        <v>4.5</v>
      </c>
      <c r="J48" s="195">
        <v>6.3</v>
      </c>
      <c r="K48" s="195">
        <v>4.2</v>
      </c>
      <c r="L48" s="195">
        <v>5.4</v>
      </c>
      <c r="M48" s="195">
        <v>1.8</v>
      </c>
      <c r="O48" s="195">
        <v>0</v>
      </c>
    </row>
    <row r="49" spans="3:15" ht="17.100000000000001" customHeight="1" x14ac:dyDescent="0.15">
      <c r="C49" s="255" t="s">
        <v>412</v>
      </c>
      <c r="D49" s="196">
        <v>67</v>
      </c>
      <c r="E49" s="197">
        <v>1</v>
      </c>
      <c r="F49" s="198">
        <v>8</v>
      </c>
      <c r="G49" s="198">
        <v>8</v>
      </c>
      <c r="H49" s="198">
        <v>14</v>
      </c>
      <c r="I49" s="198">
        <v>12</v>
      </c>
      <c r="J49" s="198">
        <v>8</v>
      </c>
      <c r="K49" s="198">
        <v>4</v>
      </c>
      <c r="L49" s="198">
        <v>7</v>
      </c>
      <c r="M49" s="198">
        <v>5</v>
      </c>
      <c r="O49" s="198">
        <v>0</v>
      </c>
    </row>
    <row r="50" spans="3:15" ht="17.100000000000001" customHeight="1" x14ac:dyDescent="0.15">
      <c r="C50" s="256"/>
      <c r="D50" s="193">
        <v>5.5</v>
      </c>
      <c r="E50" s="194">
        <v>5.3</v>
      </c>
      <c r="F50" s="195">
        <v>13.1</v>
      </c>
      <c r="G50" s="195">
        <v>7</v>
      </c>
      <c r="H50" s="195">
        <v>7.1</v>
      </c>
      <c r="I50" s="195">
        <v>5</v>
      </c>
      <c r="J50" s="195">
        <v>7.1</v>
      </c>
      <c r="K50" s="195">
        <v>4.2</v>
      </c>
      <c r="L50" s="195">
        <v>3.8</v>
      </c>
      <c r="M50" s="195">
        <v>3</v>
      </c>
      <c r="O50" s="195">
        <v>0</v>
      </c>
    </row>
    <row r="51" spans="3:15" ht="17.100000000000001" customHeight="1" x14ac:dyDescent="0.15">
      <c r="C51" s="255" t="s">
        <v>413</v>
      </c>
      <c r="D51" s="196">
        <v>66</v>
      </c>
      <c r="E51" s="197">
        <v>1</v>
      </c>
      <c r="F51" s="198">
        <v>4</v>
      </c>
      <c r="G51" s="198">
        <v>5</v>
      </c>
      <c r="H51" s="198">
        <v>10</v>
      </c>
      <c r="I51" s="198">
        <v>10</v>
      </c>
      <c r="J51" s="198">
        <v>8</v>
      </c>
      <c r="K51" s="198">
        <v>2</v>
      </c>
      <c r="L51" s="198">
        <v>15</v>
      </c>
      <c r="M51" s="198">
        <v>10</v>
      </c>
      <c r="O51" s="198">
        <v>1</v>
      </c>
    </row>
    <row r="52" spans="3:15" ht="17.100000000000001" customHeight="1" x14ac:dyDescent="0.15">
      <c r="C52" s="256"/>
      <c r="D52" s="193">
        <v>5.5</v>
      </c>
      <c r="E52" s="194">
        <v>5.3</v>
      </c>
      <c r="F52" s="195">
        <v>6.6</v>
      </c>
      <c r="G52" s="195">
        <v>4.4000000000000004</v>
      </c>
      <c r="H52" s="195">
        <v>5.0999999999999996</v>
      </c>
      <c r="I52" s="195">
        <v>4.0999999999999996</v>
      </c>
      <c r="J52" s="195">
        <v>7.1</v>
      </c>
      <c r="K52" s="195">
        <v>2.1</v>
      </c>
      <c r="L52" s="195">
        <v>8.1999999999999993</v>
      </c>
      <c r="M52" s="195">
        <v>5.9</v>
      </c>
      <c r="O52" s="195">
        <v>5.9</v>
      </c>
    </row>
    <row r="53" spans="3:15" ht="17.100000000000001" customHeight="1" x14ac:dyDescent="0.15">
      <c r="C53" s="255" t="s">
        <v>414</v>
      </c>
      <c r="D53" s="196">
        <v>61</v>
      </c>
      <c r="E53" s="197">
        <v>0</v>
      </c>
      <c r="F53" s="198">
        <v>5</v>
      </c>
      <c r="G53" s="198">
        <v>7</v>
      </c>
      <c r="H53" s="198">
        <v>14</v>
      </c>
      <c r="I53" s="198">
        <v>13</v>
      </c>
      <c r="J53" s="198">
        <v>5</v>
      </c>
      <c r="K53" s="198">
        <v>3</v>
      </c>
      <c r="L53" s="198">
        <v>6</v>
      </c>
      <c r="M53" s="198">
        <v>7</v>
      </c>
      <c r="O53" s="198">
        <v>1</v>
      </c>
    </row>
    <row r="54" spans="3:15" ht="17.100000000000001" customHeight="1" x14ac:dyDescent="0.15">
      <c r="C54" s="256"/>
      <c r="D54" s="193">
        <v>5</v>
      </c>
      <c r="E54" s="194">
        <v>0</v>
      </c>
      <c r="F54" s="195">
        <v>8.1999999999999993</v>
      </c>
      <c r="G54" s="195">
        <v>6.1</v>
      </c>
      <c r="H54" s="195">
        <v>7.1</v>
      </c>
      <c r="I54" s="195">
        <v>5.4</v>
      </c>
      <c r="J54" s="195">
        <v>4.5</v>
      </c>
      <c r="K54" s="195">
        <v>3.2</v>
      </c>
      <c r="L54" s="195">
        <v>3.3</v>
      </c>
      <c r="M54" s="195">
        <v>4.0999999999999996</v>
      </c>
      <c r="O54" s="195">
        <v>5.9</v>
      </c>
    </row>
    <row r="55" spans="3:15" ht="17.100000000000001" customHeight="1" x14ac:dyDescent="0.15">
      <c r="C55" s="255" t="s">
        <v>415</v>
      </c>
      <c r="D55" s="196">
        <v>58</v>
      </c>
      <c r="E55" s="197">
        <v>1</v>
      </c>
      <c r="F55" s="198">
        <v>2</v>
      </c>
      <c r="G55" s="198">
        <v>7</v>
      </c>
      <c r="H55" s="198">
        <v>8</v>
      </c>
      <c r="I55" s="198">
        <v>16</v>
      </c>
      <c r="J55" s="198">
        <v>7</v>
      </c>
      <c r="K55" s="198">
        <v>3</v>
      </c>
      <c r="L55" s="198">
        <v>10</v>
      </c>
      <c r="M55" s="198">
        <v>4</v>
      </c>
      <c r="O55" s="198">
        <v>0</v>
      </c>
    </row>
    <row r="56" spans="3:15" ht="17.100000000000001" customHeight="1" x14ac:dyDescent="0.15">
      <c r="C56" s="256"/>
      <c r="D56" s="193">
        <v>4.8</v>
      </c>
      <c r="E56" s="194">
        <v>5.3</v>
      </c>
      <c r="F56" s="195">
        <v>3.3</v>
      </c>
      <c r="G56" s="195">
        <v>6.1</v>
      </c>
      <c r="H56" s="195">
        <v>4.0999999999999996</v>
      </c>
      <c r="I56" s="195">
        <v>6.6</v>
      </c>
      <c r="J56" s="195">
        <v>6.3</v>
      </c>
      <c r="K56" s="195">
        <v>3.2</v>
      </c>
      <c r="L56" s="195">
        <v>5.4</v>
      </c>
      <c r="M56" s="195">
        <v>2.4</v>
      </c>
      <c r="O56" s="195">
        <v>0</v>
      </c>
    </row>
    <row r="57" spans="3:15" ht="17.100000000000001" customHeight="1" x14ac:dyDescent="0.15">
      <c r="C57" s="255" t="s">
        <v>293</v>
      </c>
      <c r="D57" s="196">
        <v>53</v>
      </c>
      <c r="E57" s="197">
        <v>0</v>
      </c>
      <c r="F57" s="198">
        <v>4</v>
      </c>
      <c r="G57" s="198">
        <v>8</v>
      </c>
      <c r="H57" s="198">
        <v>9</v>
      </c>
      <c r="I57" s="198">
        <v>12</v>
      </c>
      <c r="J57" s="198">
        <v>7</v>
      </c>
      <c r="K57" s="198">
        <v>3</v>
      </c>
      <c r="L57" s="198">
        <v>4</v>
      </c>
      <c r="M57" s="198">
        <v>5</v>
      </c>
      <c r="O57" s="198">
        <v>1</v>
      </c>
    </row>
    <row r="58" spans="3:15" ht="17.100000000000001" customHeight="1" x14ac:dyDescent="0.15">
      <c r="C58" s="256"/>
      <c r="D58" s="193">
        <v>4.4000000000000004</v>
      </c>
      <c r="E58" s="194">
        <v>0</v>
      </c>
      <c r="F58" s="195">
        <v>6.6</v>
      </c>
      <c r="G58" s="195">
        <v>7</v>
      </c>
      <c r="H58" s="195">
        <v>4.5999999999999996</v>
      </c>
      <c r="I58" s="195">
        <v>5</v>
      </c>
      <c r="J58" s="195">
        <v>6.3</v>
      </c>
      <c r="K58" s="195">
        <v>3.2</v>
      </c>
      <c r="L58" s="195">
        <v>2.2000000000000002</v>
      </c>
      <c r="M58" s="195">
        <v>3</v>
      </c>
      <c r="O58" s="195">
        <v>5.9</v>
      </c>
    </row>
    <row r="59" spans="3:15" ht="17.100000000000001" customHeight="1" x14ac:dyDescent="0.15">
      <c r="C59" s="255" t="s">
        <v>416</v>
      </c>
      <c r="D59" s="196">
        <v>48</v>
      </c>
      <c r="E59" s="197">
        <v>2</v>
      </c>
      <c r="F59" s="198">
        <v>1</v>
      </c>
      <c r="G59" s="198">
        <v>7</v>
      </c>
      <c r="H59" s="198">
        <v>11</v>
      </c>
      <c r="I59" s="198">
        <v>14</v>
      </c>
      <c r="J59" s="198">
        <v>5</v>
      </c>
      <c r="K59" s="198">
        <v>2</v>
      </c>
      <c r="L59" s="198">
        <v>5</v>
      </c>
      <c r="M59" s="198">
        <v>1</v>
      </c>
      <c r="O59" s="198">
        <v>0</v>
      </c>
    </row>
    <row r="60" spans="3:15" ht="17.100000000000001" customHeight="1" x14ac:dyDescent="0.15">
      <c r="C60" s="256"/>
      <c r="D60" s="193">
        <v>4</v>
      </c>
      <c r="E60" s="194">
        <v>10.5</v>
      </c>
      <c r="F60" s="195">
        <v>1.6</v>
      </c>
      <c r="G60" s="195">
        <v>6.1</v>
      </c>
      <c r="H60" s="195">
        <v>5.6</v>
      </c>
      <c r="I60" s="195">
        <v>5.8</v>
      </c>
      <c r="J60" s="195">
        <v>4.5</v>
      </c>
      <c r="K60" s="195">
        <v>2.1</v>
      </c>
      <c r="L60" s="195">
        <v>2.7</v>
      </c>
      <c r="M60" s="195">
        <v>0.6</v>
      </c>
      <c r="O60" s="195">
        <v>0</v>
      </c>
    </row>
    <row r="61" spans="3:15" ht="17.100000000000001" customHeight="1" x14ac:dyDescent="0.15">
      <c r="C61" s="255" t="s">
        <v>291</v>
      </c>
      <c r="D61" s="196">
        <v>47</v>
      </c>
      <c r="E61" s="197">
        <v>0</v>
      </c>
      <c r="F61" s="198">
        <v>3</v>
      </c>
      <c r="G61" s="198">
        <v>3</v>
      </c>
      <c r="H61" s="198">
        <v>6</v>
      </c>
      <c r="I61" s="198">
        <v>12</v>
      </c>
      <c r="J61" s="198">
        <v>2</v>
      </c>
      <c r="K61" s="198">
        <v>4</v>
      </c>
      <c r="L61" s="198">
        <v>8</v>
      </c>
      <c r="M61" s="198">
        <v>7</v>
      </c>
      <c r="O61" s="198">
        <v>2</v>
      </c>
    </row>
    <row r="62" spans="3:15" ht="17.100000000000001" customHeight="1" x14ac:dyDescent="0.15">
      <c r="C62" s="256"/>
      <c r="D62" s="193">
        <v>3.9</v>
      </c>
      <c r="E62" s="194">
        <v>0</v>
      </c>
      <c r="F62" s="195">
        <v>4.9000000000000004</v>
      </c>
      <c r="G62" s="195">
        <v>2.6</v>
      </c>
      <c r="H62" s="195">
        <v>3</v>
      </c>
      <c r="I62" s="195">
        <v>5</v>
      </c>
      <c r="J62" s="195">
        <v>1.8</v>
      </c>
      <c r="K62" s="195">
        <v>4.2</v>
      </c>
      <c r="L62" s="195">
        <v>4.3</v>
      </c>
      <c r="M62" s="195">
        <v>4.0999999999999996</v>
      </c>
      <c r="O62" s="195">
        <v>11.8</v>
      </c>
    </row>
    <row r="63" spans="3:15" ht="17.100000000000001" customHeight="1" x14ac:dyDescent="0.15">
      <c r="C63" s="255" t="s">
        <v>417</v>
      </c>
      <c r="D63" s="196">
        <v>44</v>
      </c>
      <c r="E63" s="197">
        <v>0</v>
      </c>
      <c r="F63" s="198">
        <v>4</v>
      </c>
      <c r="G63" s="198">
        <v>4</v>
      </c>
      <c r="H63" s="198">
        <v>7</v>
      </c>
      <c r="I63" s="198">
        <v>9</v>
      </c>
      <c r="J63" s="198">
        <v>3</v>
      </c>
      <c r="K63" s="198">
        <v>3</v>
      </c>
      <c r="L63" s="198">
        <v>7</v>
      </c>
      <c r="M63" s="198">
        <v>7</v>
      </c>
      <c r="O63" s="198">
        <v>0</v>
      </c>
    </row>
    <row r="64" spans="3:15" ht="17.100000000000001" customHeight="1" x14ac:dyDescent="0.15">
      <c r="C64" s="256"/>
      <c r="D64" s="193">
        <v>3.6</v>
      </c>
      <c r="E64" s="194">
        <v>0</v>
      </c>
      <c r="F64" s="195">
        <v>6.6</v>
      </c>
      <c r="G64" s="195">
        <v>3.5</v>
      </c>
      <c r="H64" s="195">
        <v>3.6</v>
      </c>
      <c r="I64" s="195">
        <v>3.7</v>
      </c>
      <c r="J64" s="195">
        <v>2.7</v>
      </c>
      <c r="K64" s="195">
        <v>3.2</v>
      </c>
      <c r="L64" s="195">
        <v>3.8</v>
      </c>
      <c r="M64" s="195">
        <v>4.0999999999999996</v>
      </c>
      <c r="O64" s="195">
        <v>0</v>
      </c>
    </row>
    <row r="65" spans="3:15" ht="17.100000000000001" customHeight="1" x14ac:dyDescent="0.15">
      <c r="C65" s="255" t="s">
        <v>418</v>
      </c>
      <c r="D65" s="196">
        <v>43</v>
      </c>
      <c r="E65" s="197">
        <v>2</v>
      </c>
      <c r="F65" s="198">
        <v>5</v>
      </c>
      <c r="G65" s="198">
        <v>3</v>
      </c>
      <c r="H65" s="198">
        <v>6</v>
      </c>
      <c r="I65" s="198">
        <v>8</v>
      </c>
      <c r="J65" s="198">
        <v>3</v>
      </c>
      <c r="K65" s="198">
        <v>8</v>
      </c>
      <c r="L65" s="198">
        <v>4</v>
      </c>
      <c r="M65" s="198">
        <v>4</v>
      </c>
      <c r="O65" s="198">
        <v>0</v>
      </c>
    </row>
    <row r="66" spans="3:15" ht="17.100000000000001" customHeight="1" x14ac:dyDescent="0.15">
      <c r="C66" s="256"/>
      <c r="D66" s="193">
        <v>3.6</v>
      </c>
      <c r="E66" s="194">
        <v>10.5</v>
      </c>
      <c r="F66" s="195">
        <v>8.1999999999999993</v>
      </c>
      <c r="G66" s="195">
        <v>2.6</v>
      </c>
      <c r="H66" s="195">
        <v>3</v>
      </c>
      <c r="I66" s="195">
        <v>3.3</v>
      </c>
      <c r="J66" s="195">
        <v>2.7</v>
      </c>
      <c r="K66" s="195">
        <v>8.4</v>
      </c>
      <c r="L66" s="195">
        <v>2.2000000000000002</v>
      </c>
      <c r="M66" s="195">
        <v>2.4</v>
      </c>
      <c r="O66" s="195">
        <v>0</v>
      </c>
    </row>
    <row r="67" spans="3:15" ht="17.100000000000001" customHeight="1" x14ac:dyDescent="0.15">
      <c r="C67" s="255" t="s">
        <v>314</v>
      </c>
      <c r="D67" s="196">
        <v>43</v>
      </c>
      <c r="E67" s="197">
        <v>2</v>
      </c>
      <c r="F67" s="198">
        <v>6</v>
      </c>
      <c r="G67" s="198">
        <v>2</v>
      </c>
      <c r="H67" s="198">
        <v>11</v>
      </c>
      <c r="I67" s="198">
        <v>8</v>
      </c>
      <c r="J67" s="198">
        <v>2</v>
      </c>
      <c r="K67" s="198">
        <v>4</v>
      </c>
      <c r="L67" s="198">
        <v>5</v>
      </c>
      <c r="M67" s="198">
        <v>3</v>
      </c>
      <c r="O67" s="198">
        <v>0</v>
      </c>
    </row>
    <row r="68" spans="3:15" ht="17.100000000000001" customHeight="1" x14ac:dyDescent="0.15">
      <c r="C68" s="256"/>
      <c r="D68" s="193">
        <v>3.6</v>
      </c>
      <c r="E68" s="194">
        <v>10.5</v>
      </c>
      <c r="F68" s="195">
        <v>9.8000000000000007</v>
      </c>
      <c r="G68" s="195">
        <v>1.8</v>
      </c>
      <c r="H68" s="195">
        <v>5.6</v>
      </c>
      <c r="I68" s="195">
        <v>3.3</v>
      </c>
      <c r="J68" s="195">
        <v>1.8</v>
      </c>
      <c r="K68" s="195">
        <v>4.2</v>
      </c>
      <c r="L68" s="195">
        <v>2.7</v>
      </c>
      <c r="M68" s="195">
        <v>1.8</v>
      </c>
      <c r="O68" s="195">
        <v>0</v>
      </c>
    </row>
    <row r="69" spans="3:15" ht="17.100000000000001" customHeight="1" x14ac:dyDescent="0.15">
      <c r="C69" s="255" t="s">
        <v>284</v>
      </c>
      <c r="D69" s="196">
        <v>42</v>
      </c>
      <c r="E69" s="197">
        <v>1</v>
      </c>
      <c r="F69" s="198">
        <v>2</v>
      </c>
      <c r="G69" s="198">
        <v>1</v>
      </c>
      <c r="H69" s="198">
        <v>8</v>
      </c>
      <c r="I69" s="198">
        <v>12</v>
      </c>
      <c r="J69" s="198">
        <v>6</v>
      </c>
      <c r="K69" s="198">
        <v>3</v>
      </c>
      <c r="L69" s="198">
        <v>3</v>
      </c>
      <c r="M69" s="198">
        <v>6</v>
      </c>
      <c r="O69" s="198">
        <v>0</v>
      </c>
    </row>
    <row r="70" spans="3:15" ht="17.100000000000001" customHeight="1" x14ac:dyDescent="0.15">
      <c r="C70" s="256"/>
      <c r="D70" s="193">
        <v>3.5</v>
      </c>
      <c r="E70" s="194">
        <v>5.3</v>
      </c>
      <c r="F70" s="195">
        <v>3.3</v>
      </c>
      <c r="G70" s="195">
        <v>0.9</v>
      </c>
      <c r="H70" s="195">
        <v>4.0999999999999996</v>
      </c>
      <c r="I70" s="195">
        <v>5</v>
      </c>
      <c r="J70" s="195">
        <v>5.4</v>
      </c>
      <c r="K70" s="195">
        <v>3.2</v>
      </c>
      <c r="L70" s="195">
        <v>1.6</v>
      </c>
      <c r="M70" s="195">
        <v>3.6</v>
      </c>
      <c r="O70" s="195">
        <v>0</v>
      </c>
    </row>
    <row r="71" spans="3:15" ht="17.100000000000001" customHeight="1" x14ac:dyDescent="0.15">
      <c r="C71" s="255" t="s">
        <v>419</v>
      </c>
      <c r="D71" s="196">
        <v>38</v>
      </c>
      <c r="E71" s="197">
        <v>1</v>
      </c>
      <c r="F71" s="198">
        <v>1</v>
      </c>
      <c r="G71" s="198">
        <v>4</v>
      </c>
      <c r="H71" s="198">
        <v>6</v>
      </c>
      <c r="I71" s="198">
        <v>5</v>
      </c>
      <c r="J71" s="198">
        <v>4</v>
      </c>
      <c r="K71" s="198">
        <v>1</v>
      </c>
      <c r="L71" s="198">
        <v>8</v>
      </c>
      <c r="M71" s="198">
        <v>6</v>
      </c>
      <c r="O71" s="198">
        <v>2</v>
      </c>
    </row>
    <row r="72" spans="3:15" ht="17.100000000000001" customHeight="1" x14ac:dyDescent="0.15">
      <c r="C72" s="256"/>
      <c r="D72" s="193">
        <v>3.1</v>
      </c>
      <c r="E72" s="194">
        <v>5.3</v>
      </c>
      <c r="F72" s="195">
        <v>1.6</v>
      </c>
      <c r="G72" s="195">
        <v>3.5</v>
      </c>
      <c r="H72" s="195">
        <v>3</v>
      </c>
      <c r="I72" s="195">
        <v>2.1</v>
      </c>
      <c r="J72" s="195">
        <v>3.6</v>
      </c>
      <c r="K72" s="195">
        <v>1.1000000000000001</v>
      </c>
      <c r="L72" s="195">
        <v>4.3</v>
      </c>
      <c r="M72" s="195">
        <v>3.6</v>
      </c>
      <c r="O72" s="195">
        <v>11.8</v>
      </c>
    </row>
    <row r="73" spans="3:15" ht="17.100000000000001" customHeight="1" x14ac:dyDescent="0.15">
      <c r="C73" s="255" t="s">
        <v>420</v>
      </c>
      <c r="D73" s="196">
        <v>34</v>
      </c>
      <c r="E73" s="197">
        <v>0</v>
      </c>
      <c r="F73" s="198">
        <v>1</v>
      </c>
      <c r="G73" s="198">
        <v>0</v>
      </c>
      <c r="H73" s="198">
        <v>7</v>
      </c>
      <c r="I73" s="198">
        <v>10</v>
      </c>
      <c r="J73" s="198">
        <v>4</v>
      </c>
      <c r="K73" s="198">
        <v>2</v>
      </c>
      <c r="L73" s="198">
        <v>4</v>
      </c>
      <c r="M73" s="198">
        <v>6</v>
      </c>
      <c r="O73" s="198">
        <v>0</v>
      </c>
    </row>
    <row r="74" spans="3:15" ht="17.100000000000001" customHeight="1" x14ac:dyDescent="0.15">
      <c r="C74" s="256"/>
      <c r="D74" s="193">
        <v>2.8</v>
      </c>
      <c r="E74" s="194">
        <v>0</v>
      </c>
      <c r="F74" s="195">
        <v>1.6</v>
      </c>
      <c r="G74" s="195">
        <v>0</v>
      </c>
      <c r="H74" s="195">
        <v>3.6</v>
      </c>
      <c r="I74" s="195">
        <v>4.0999999999999996</v>
      </c>
      <c r="J74" s="195">
        <v>3.6</v>
      </c>
      <c r="K74" s="195">
        <v>2.1</v>
      </c>
      <c r="L74" s="195">
        <v>2.2000000000000002</v>
      </c>
      <c r="M74" s="195">
        <v>3.6</v>
      </c>
      <c r="O74" s="195">
        <v>0</v>
      </c>
    </row>
    <row r="75" spans="3:15" ht="17.100000000000001" customHeight="1" x14ac:dyDescent="0.15">
      <c r="C75" s="255" t="s">
        <v>421</v>
      </c>
      <c r="D75" s="196">
        <v>27</v>
      </c>
      <c r="E75" s="197">
        <v>2</v>
      </c>
      <c r="F75" s="198">
        <v>3</v>
      </c>
      <c r="G75" s="198">
        <v>0</v>
      </c>
      <c r="H75" s="198">
        <v>6</v>
      </c>
      <c r="I75" s="198">
        <v>6</v>
      </c>
      <c r="J75" s="198">
        <v>1</v>
      </c>
      <c r="K75" s="198">
        <v>3</v>
      </c>
      <c r="L75" s="198">
        <v>1</v>
      </c>
      <c r="M75" s="198">
        <v>5</v>
      </c>
      <c r="O75" s="198">
        <v>0</v>
      </c>
    </row>
    <row r="76" spans="3:15" ht="17.100000000000001" customHeight="1" x14ac:dyDescent="0.15">
      <c r="C76" s="256"/>
      <c r="D76" s="193">
        <v>2.2000000000000002</v>
      </c>
      <c r="E76" s="194">
        <v>10.5</v>
      </c>
      <c r="F76" s="195">
        <v>4.9000000000000004</v>
      </c>
      <c r="G76" s="195">
        <v>0</v>
      </c>
      <c r="H76" s="195">
        <v>3</v>
      </c>
      <c r="I76" s="195">
        <v>2.5</v>
      </c>
      <c r="J76" s="195">
        <v>0.9</v>
      </c>
      <c r="K76" s="195">
        <v>3.2</v>
      </c>
      <c r="L76" s="195">
        <v>0.5</v>
      </c>
      <c r="M76" s="195">
        <v>3</v>
      </c>
      <c r="O76" s="195">
        <v>0</v>
      </c>
    </row>
    <row r="77" spans="3:15" ht="17.100000000000001" customHeight="1" x14ac:dyDescent="0.15">
      <c r="C77" s="255" t="s">
        <v>276</v>
      </c>
      <c r="D77" s="196">
        <v>27</v>
      </c>
      <c r="E77" s="197">
        <v>0</v>
      </c>
      <c r="F77" s="198">
        <v>1</v>
      </c>
      <c r="G77" s="198">
        <v>0</v>
      </c>
      <c r="H77" s="198">
        <v>3</v>
      </c>
      <c r="I77" s="198">
        <v>8</v>
      </c>
      <c r="J77" s="198">
        <v>3</v>
      </c>
      <c r="K77" s="198">
        <v>4</v>
      </c>
      <c r="L77" s="198">
        <v>5</v>
      </c>
      <c r="M77" s="198">
        <v>3</v>
      </c>
      <c r="O77" s="198">
        <v>0</v>
      </c>
    </row>
    <row r="78" spans="3:15" ht="17.100000000000001" customHeight="1" x14ac:dyDescent="0.15">
      <c r="C78" s="256"/>
      <c r="D78" s="193">
        <v>2.2000000000000002</v>
      </c>
      <c r="E78" s="194">
        <v>0</v>
      </c>
      <c r="F78" s="195">
        <v>1.6</v>
      </c>
      <c r="G78" s="195">
        <v>0</v>
      </c>
      <c r="H78" s="195">
        <v>1.5</v>
      </c>
      <c r="I78" s="195">
        <v>3.3</v>
      </c>
      <c r="J78" s="195">
        <v>2.7</v>
      </c>
      <c r="K78" s="195">
        <v>4.2</v>
      </c>
      <c r="L78" s="195">
        <v>2.7</v>
      </c>
      <c r="M78" s="195">
        <v>1.8</v>
      </c>
      <c r="O78" s="195">
        <v>0</v>
      </c>
    </row>
    <row r="79" spans="3:15" ht="17.100000000000001" customHeight="1" x14ac:dyDescent="0.15">
      <c r="C79" s="255" t="s">
        <v>422</v>
      </c>
      <c r="D79" s="196">
        <v>26</v>
      </c>
      <c r="E79" s="197">
        <v>1</v>
      </c>
      <c r="F79" s="198">
        <v>3</v>
      </c>
      <c r="G79" s="198">
        <v>2</v>
      </c>
      <c r="H79" s="198">
        <v>4</v>
      </c>
      <c r="I79" s="198">
        <v>9</v>
      </c>
      <c r="J79" s="198">
        <v>2</v>
      </c>
      <c r="K79" s="198">
        <v>2</v>
      </c>
      <c r="L79" s="198">
        <v>1</v>
      </c>
      <c r="M79" s="198">
        <v>2</v>
      </c>
      <c r="O79" s="198">
        <v>0</v>
      </c>
    </row>
    <row r="80" spans="3:15" ht="17.100000000000001" customHeight="1" x14ac:dyDescent="0.15">
      <c r="C80" s="256"/>
      <c r="D80" s="193">
        <v>2.1</v>
      </c>
      <c r="E80" s="194">
        <v>5.3</v>
      </c>
      <c r="F80" s="195">
        <v>4.9000000000000004</v>
      </c>
      <c r="G80" s="195">
        <v>1.8</v>
      </c>
      <c r="H80" s="195">
        <v>2</v>
      </c>
      <c r="I80" s="195">
        <v>3.7</v>
      </c>
      <c r="J80" s="195">
        <v>1.8</v>
      </c>
      <c r="K80" s="195">
        <v>2.1</v>
      </c>
      <c r="L80" s="195">
        <v>0.5</v>
      </c>
      <c r="M80" s="195">
        <v>1.2</v>
      </c>
      <c r="O80" s="195">
        <v>0</v>
      </c>
    </row>
    <row r="81" spans="3:15" ht="17.100000000000001" customHeight="1" x14ac:dyDescent="0.15">
      <c r="C81" s="255" t="s">
        <v>278</v>
      </c>
      <c r="D81" s="196">
        <v>25</v>
      </c>
      <c r="E81" s="197">
        <v>2</v>
      </c>
      <c r="F81" s="198">
        <v>1</v>
      </c>
      <c r="G81" s="198">
        <v>5</v>
      </c>
      <c r="H81" s="198">
        <v>6</v>
      </c>
      <c r="I81" s="198">
        <v>4</v>
      </c>
      <c r="J81" s="198">
        <v>1</v>
      </c>
      <c r="K81" s="198">
        <v>0</v>
      </c>
      <c r="L81" s="198">
        <v>4</v>
      </c>
      <c r="M81" s="198">
        <v>2</v>
      </c>
      <c r="O81" s="198">
        <v>0</v>
      </c>
    </row>
    <row r="82" spans="3:15" ht="17.100000000000001" customHeight="1" x14ac:dyDescent="0.15">
      <c r="C82" s="256"/>
      <c r="D82" s="193">
        <v>2.1</v>
      </c>
      <c r="E82" s="194">
        <v>10.5</v>
      </c>
      <c r="F82" s="195">
        <v>1.6</v>
      </c>
      <c r="G82" s="195">
        <v>4.4000000000000004</v>
      </c>
      <c r="H82" s="195">
        <v>3</v>
      </c>
      <c r="I82" s="195">
        <v>1.7</v>
      </c>
      <c r="J82" s="195">
        <v>0.9</v>
      </c>
      <c r="K82" s="195">
        <v>0</v>
      </c>
      <c r="L82" s="195">
        <v>2.2000000000000002</v>
      </c>
      <c r="M82" s="195">
        <v>1.2</v>
      </c>
      <c r="O82" s="195">
        <v>0</v>
      </c>
    </row>
    <row r="83" spans="3:15" ht="17.100000000000001" customHeight="1" x14ac:dyDescent="0.15">
      <c r="C83" s="255" t="s">
        <v>423</v>
      </c>
      <c r="D83" s="196">
        <v>23</v>
      </c>
      <c r="E83" s="197">
        <v>0</v>
      </c>
      <c r="F83" s="198">
        <v>1</v>
      </c>
      <c r="G83" s="198">
        <v>1</v>
      </c>
      <c r="H83" s="198">
        <v>7</v>
      </c>
      <c r="I83" s="198">
        <v>5</v>
      </c>
      <c r="J83" s="198">
        <v>0</v>
      </c>
      <c r="K83" s="198">
        <v>2</v>
      </c>
      <c r="L83" s="198">
        <v>4</v>
      </c>
      <c r="M83" s="198">
        <v>3</v>
      </c>
      <c r="O83" s="198">
        <v>0</v>
      </c>
    </row>
    <row r="84" spans="3:15" ht="17.100000000000001" customHeight="1" x14ac:dyDescent="0.15">
      <c r="C84" s="256"/>
      <c r="D84" s="193">
        <v>1.9</v>
      </c>
      <c r="E84" s="194">
        <v>0</v>
      </c>
      <c r="F84" s="195">
        <v>1.6</v>
      </c>
      <c r="G84" s="195">
        <v>0.9</v>
      </c>
      <c r="H84" s="195">
        <v>3.6</v>
      </c>
      <c r="I84" s="195">
        <v>2.1</v>
      </c>
      <c r="J84" s="195">
        <v>0</v>
      </c>
      <c r="K84" s="195">
        <v>2.1</v>
      </c>
      <c r="L84" s="195">
        <v>2.2000000000000002</v>
      </c>
      <c r="M84" s="195">
        <v>1.8</v>
      </c>
      <c r="O84" s="195">
        <v>0</v>
      </c>
    </row>
    <row r="85" spans="3:15" ht="17.100000000000001" customHeight="1" x14ac:dyDescent="0.15">
      <c r="C85" s="255" t="s">
        <v>424</v>
      </c>
      <c r="D85" s="196">
        <v>22</v>
      </c>
      <c r="E85" s="197">
        <v>0</v>
      </c>
      <c r="F85" s="198">
        <v>0</v>
      </c>
      <c r="G85" s="198">
        <v>3</v>
      </c>
      <c r="H85" s="198">
        <v>1</v>
      </c>
      <c r="I85" s="198">
        <v>4</v>
      </c>
      <c r="J85" s="198">
        <v>4</v>
      </c>
      <c r="K85" s="198">
        <v>3</v>
      </c>
      <c r="L85" s="198">
        <v>4</v>
      </c>
      <c r="M85" s="198">
        <v>2</v>
      </c>
      <c r="O85" s="198">
        <v>1</v>
      </c>
    </row>
    <row r="86" spans="3:15" ht="17.100000000000001" customHeight="1" x14ac:dyDescent="0.15">
      <c r="C86" s="256"/>
      <c r="D86" s="193">
        <v>1.8</v>
      </c>
      <c r="E86" s="194">
        <v>0</v>
      </c>
      <c r="F86" s="195">
        <v>0</v>
      </c>
      <c r="G86" s="195">
        <v>2.6</v>
      </c>
      <c r="H86" s="195">
        <v>0.5</v>
      </c>
      <c r="I86" s="195">
        <v>1.7</v>
      </c>
      <c r="J86" s="195">
        <v>3.6</v>
      </c>
      <c r="K86" s="195">
        <v>3.2</v>
      </c>
      <c r="L86" s="195">
        <v>2.2000000000000002</v>
      </c>
      <c r="M86" s="195">
        <v>1.2</v>
      </c>
      <c r="O86" s="195">
        <v>5.9</v>
      </c>
    </row>
    <row r="87" spans="3:15" ht="17.100000000000001" customHeight="1" x14ac:dyDescent="0.15">
      <c r="C87" s="255" t="s">
        <v>425</v>
      </c>
      <c r="D87" s="196">
        <v>21</v>
      </c>
      <c r="E87" s="197">
        <v>0</v>
      </c>
      <c r="F87" s="198">
        <v>2</v>
      </c>
      <c r="G87" s="198">
        <v>0</v>
      </c>
      <c r="H87" s="198">
        <v>2</v>
      </c>
      <c r="I87" s="198">
        <v>6</v>
      </c>
      <c r="J87" s="198">
        <v>1</v>
      </c>
      <c r="K87" s="198">
        <v>2</v>
      </c>
      <c r="L87" s="198">
        <v>6</v>
      </c>
      <c r="M87" s="198">
        <v>2</v>
      </c>
      <c r="O87" s="198">
        <v>0</v>
      </c>
    </row>
    <row r="88" spans="3:15" ht="17.100000000000001" customHeight="1" x14ac:dyDescent="0.15">
      <c r="C88" s="256"/>
      <c r="D88" s="193">
        <v>1.7</v>
      </c>
      <c r="E88" s="194">
        <v>0</v>
      </c>
      <c r="F88" s="195">
        <v>3.3</v>
      </c>
      <c r="G88" s="195">
        <v>0</v>
      </c>
      <c r="H88" s="195">
        <v>1</v>
      </c>
      <c r="I88" s="195">
        <v>2.5</v>
      </c>
      <c r="J88" s="195">
        <v>0.9</v>
      </c>
      <c r="K88" s="195">
        <v>2.1</v>
      </c>
      <c r="L88" s="195">
        <v>3.3</v>
      </c>
      <c r="M88" s="195">
        <v>1.2</v>
      </c>
      <c r="O88" s="195">
        <v>0</v>
      </c>
    </row>
    <row r="89" spans="3:15" ht="17.100000000000001" customHeight="1" x14ac:dyDescent="0.15">
      <c r="C89" s="255" t="s">
        <v>426</v>
      </c>
      <c r="D89" s="196">
        <v>21</v>
      </c>
      <c r="E89" s="197">
        <v>0</v>
      </c>
      <c r="F89" s="198">
        <v>0</v>
      </c>
      <c r="G89" s="198">
        <v>2</v>
      </c>
      <c r="H89" s="198">
        <v>6</v>
      </c>
      <c r="I89" s="198">
        <v>4</v>
      </c>
      <c r="J89" s="198">
        <v>1</v>
      </c>
      <c r="K89" s="198">
        <v>0</v>
      </c>
      <c r="L89" s="198">
        <v>6</v>
      </c>
      <c r="M89" s="198">
        <v>2</v>
      </c>
      <c r="O89" s="198">
        <v>0</v>
      </c>
    </row>
    <row r="90" spans="3:15" ht="17.100000000000001" customHeight="1" x14ac:dyDescent="0.15">
      <c r="C90" s="256"/>
      <c r="D90" s="193">
        <v>1.7</v>
      </c>
      <c r="E90" s="194">
        <v>0</v>
      </c>
      <c r="F90" s="195">
        <v>0</v>
      </c>
      <c r="G90" s="195">
        <v>1.8</v>
      </c>
      <c r="H90" s="195">
        <v>3</v>
      </c>
      <c r="I90" s="195">
        <v>1.7</v>
      </c>
      <c r="J90" s="195">
        <v>0.9</v>
      </c>
      <c r="K90" s="195">
        <v>0</v>
      </c>
      <c r="L90" s="195">
        <v>3.3</v>
      </c>
      <c r="M90" s="195">
        <v>1.2</v>
      </c>
      <c r="O90" s="195">
        <v>0</v>
      </c>
    </row>
    <row r="91" spans="3:15" ht="17.100000000000001" customHeight="1" x14ac:dyDescent="0.15">
      <c r="C91" s="255" t="s">
        <v>427</v>
      </c>
      <c r="D91" s="196">
        <v>20</v>
      </c>
      <c r="E91" s="197">
        <v>0</v>
      </c>
      <c r="F91" s="198">
        <v>1</v>
      </c>
      <c r="G91" s="198">
        <v>3</v>
      </c>
      <c r="H91" s="198">
        <v>4</v>
      </c>
      <c r="I91" s="198">
        <v>1</v>
      </c>
      <c r="J91" s="198">
        <v>2</v>
      </c>
      <c r="K91" s="198">
        <v>3</v>
      </c>
      <c r="L91" s="198">
        <v>3</v>
      </c>
      <c r="M91" s="198">
        <v>3</v>
      </c>
      <c r="O91" s="198">
        <v>0</v>
      </c>
    </row>
    <row r="92" spans="3:15" ht="17.100000000000001" customHeight="1" x14ac:dyDescent="0.15">
      <c r="C92" s="256"/>
      <c r="D92" s="193">
        <v>1.7</v>
      </c>
      <c r="E92" s="194">
        <v>0</v>
      </c>
      <c r="F92" s="195">
        <v>1.6</v>
      </c>
      <c r="G92" s="195">
        <v>2.6</v>
      </c>
      <c r="H92" s="195">
        <v>2</v>
      </c>
      <c r="I92" s="195">
        <v>0.4</v>
      </c>
      <c r="J92" s="195">
        <v>1.8</v>
      </c>
      <c r="K92" s="195">
        <v>3.2</v>
      </c>
      <c r="L92" s="195">
        <v>1.6</v>
      </c>
      <c r="M92" s="195">
        <v>1.8</v>
      </c>
      <c r="O92" s="195">
        <v>0</v>
      </c>
    </row>
    <row r="93" spans="3:15" ht="17.100000000000001" customHeight="1" x14ac:dyDescent="0.15">
      <c r="C93" s="255" t="s">
        <v>428</v>
      </c>
      <c r="D93" s="196">
        <v>19</v>
      </c>
      <c r="E93" s="197">
        <v>1</v>
      </c>
      <c r="F93" s="198">
        <v>3</v>
      </c>
      <c r="G93" s="198">
        <v>1</v>
      </c>
      <c r="H93" s="198">
        <v>2</v>
      </c>
      <c r="I93" s="198">
        <v>4</v>
      </c>
      <c r="J93" s="198">
        <v>4</v>
      </c>
      <c r="K93" s="198">
        <v>2</v>
      </c>
      <c r="L93" s="198">
        <v>1</v>
      </c>
      <c r="M93" s="198">
        <v>0</v>
      </c>
      <c r="O93" s="198">
        <v>1</v>
      </c>
    </row>
    <row r="94" spans="3:15" ht="17.100000000000001" customHeight="1" x14ac:dyDescent="0.15">
      <c r="C94" s="256"/>
      <c r="D94" s="193">
        <v>1.6</v>
      </c>
      <c r="E94" s="194">
        <v>5.3</v>
      </c>
      <c r="F94" s="195">
        <v>4.9000000000000004</v>
      </c>
      <c r="G94" s="195">
        <v>0.9</v>
      </c>
      <c r="H94" s="195">
        <v>1</v>
      </c>
      <c r="I94" s="195">
        <v>1.7</v>
      </c>
      <c r="J94" s="195">
        <v>3.6</v>
      </c>
      <c r="K94" s="195">
        <v>2.1</v>
      </c>
      <c r="L94" s="195">
        <v>0.5</v>
      </c>
      <c r="M94" s="195">
        <v>0</v>
      </c>
      <c r="O94" s="195">
        <v>5.9</v>
      </c>
    </row>
    <row r="95" spans="3:15" ht="17.100000000000001" customHeight="1" x14ac:dyDescent="0.15">
      <c r="C95" s="255" t="s">
        <v>429</v>
      </c>
      <c r="D95" s="196">
        <v>19</v>
      </c>
      <c r="E95" s="197">
        <v>0</v>
      </c>
      <c r="F95" s="198">
        <v>3</v>
      </c>
      <c r="G95" s="198">
        <v>0</v>
      </c>
      <c r="H95" s="198">
        <v>2</v>
      </c>
      <c r="I95" s="198">
        <v>5</v>
      </c>
      <c r="J95" s="198">
        <v>3</v>
      </c>
      <c r="K95" s="198">
        <v>2</v>
      </c>
      <c r="L95" s="198">
        <v>1</v>
      </c>
      <c r="M95" s="198">
        <v>2</v>
      </c>
      <c r="O95" s="198">
        <v>1</v>
      </c>
    </row>
    <row r="96" spans="3:15" ht="17.100000000000001" customHeight="1" x14ac:dyDescent="0.15">
      <c r="C96" s="256"/>
      <c r="D96" s="193">
        <v>1.6</v>
      </c>
      <c r="E96" s="194">
        <v>0</v>
      </c>
      <c r="F96" s="195">
        <v>4.9000000000000004</v>
      </c>
      <c r="G96" s="195">
        <v>0</v>
      </c>
      <c r="H96" s="195">
        <v>1</v>
      </c>
      <c r="I96" s="195">
        <v>2.1</v>
      </c>
      <c r="J96" s="195">
        <v>2.7</v>
      </c>
      <c r="K96" s="195">
        <v>2.1</v>
      </c>
      <c r="L96" s="195">
        <v>0.5</v>
      </c>
      <c r="M96" s="195">
        <v>1.2</v>
      </c>
      <c r="O96" s="195">
        <v>5.9</v>
      </c>
    </row>
    <row r="97" spans="3:15" ht="17.100000000000001" customHeight="1" x14ac:dyDescent="0.15">
      <c r="C97" s="255" t="s">
        <v>290</v>
      </c>
      <c r="D97" s="196">
        <v>18</v>
      </c>
      <c r="E97" s="197">
        <v>0</v>
      </c>
      <c r="F97" s="198">
        <v>2</v>
      </c>
      <c r="G97" s="198">
        <v>5</v>
      </c>
      <c r="H97" s="198">
        <v>4</v>
      </c>
      <c r="I97" s="198">
        <v>2</v>
      </c>
      <c r="J97" s="198">
        <v>2</v>
      </c>
      <c r="K97" s="198">
        <v>2</v>
      </c>
      <c r="L97" s="198">
        <v>0</v>
      </c>
      <c r="M97" s="198">
        <v>1</v>
      </c>
      <c r="O97" s="198">
        <v>0</v>
      </c>
    </row>
    <row r="98" spans="3:15" ht="17.100000000000001" customHeight="1" x14ac:dyDescent="0.15">
      <c r="C98" s="256"/>
      <c r="D98" s="193">
        <v>1.5</v>
      </c>
      <c r="E98" s="194">
        <v>0</v>
      </c>
      <c r="F98" s="195">
        <v>3.3</v>
      </c>
      <c r="G98" s="195">
        <v>4.4000000000000004</v>
      </c>
      <c r="H98" s="195">
        <v>2</v>
      </c>
      <c r="I98" s="195">
        <v>0.8</v>
      </c>
      <c r="J98" s="195">
        <v>1.8</v>
      </c>
      <c r="K98" s="195">
        <v>2.1</v>
      </c>
      <c r="L98" s="195">
        <v>0</v>
      </c>
      <c r="M98" s="195">
        <v>0.6</v>
      </c>
      <c r="O98" s="195">
        <v>0</v>
      </c>
    </row>
    <row r="99" spans="3:15" ht="17.100000000000001" customHeight="1" x14ac:dyDescent="0.15">
      <c r="C99" s="255" t="s">
        <v>277</v>
      </c>
      <c r="D99" s="196">
        <v>17</v>
      </c>
      <c r="E99" s="197">
        <v>0</v>
      </c>
      <c r="F99" s="198">
        <v>0</v>
      </c>
      <c r="G99" s="198">
        <v>2</v>
      </c>
      <c r="H99" s="198">
        <v>2</v>
      </c>
      <c r="I99" s="198">
        <v>3</v>
      </c>
      <c r="J99" s="198">
        <v>1</v>
      </c>
      <c r="K99" s="198">
        <v>0</v>
      </c>
      <c r="L99" s="198">
        <v>3</v>
      </c>
      <c r="M99" s="198">
        <v>5</v>
      </c>
      <c r="O99" s="198">
        <v>1</v>
      </c>
    </row>
    <row r="100" spans="3:15" ht="17.100000000000001" customHeight="1" x14ac:dyDescent="0.15">
      <c r="C100" s="256"/>
      <c r="D100" s="193">
        <v>1.4</v>
      </c>
      <c r="E100" s="194">
        <v>0</v>
      </c>
      <c r="F100" s="195">
        <v>0</v>
      </c>
      <c r="G100" s="195">
        <v>1.8</v>
      </c>
      <c r="H100" s="195">
        <v>1</v>
      </c>
      <c r="I100" s="195">
        <v>1.2</v>
      </c>
      <c r="J100" s="195">
        <v>0.9</v>
      </c>
      <c r="K100" s="195">
        <v>0</v>
      </c>
      <c r="L100" s="195">
        <v>1.6</v>
      </c>
      <c r="M100" s="195">
        <v>3</v>
      </c>
      <c r="O100" s="195">
        <v>5.9</v>
      </c>
    </row>
    <row r="101" spans="3:15" ht="17.100000000000001" customHeight="1" x14ac:dyDescent="0.15">
      <c r="C101" s="255" t="s">
        <v>430</v>
      </c>
      <c r="D101" s="196">
        <v>14</v>
      </c>
      <c r="E101" s="197">
        <v>0</v>
      </c>
      <c r="F101" s="198">
        <v>2</v>
      </c>
      <c r="G101" s="198">
        <v>0</v>
      </c>
      <c r="H101" s="198">
        <v>3</v>
      </c>
      <c r="I101" s="198">
        <v>2</v>
      </c>
      <c r="J101" s="198">
        <v>0</v>
      </c>
      <c r="K101" s="198">
        <v>2</v>
      </c>
      <c r="L101" s="198">
        <v>1</v>
      </c>
      <c r="M101" s="198">
        <v>4</v>
      </c>
      <c r="O101" s="198">
        <v>0</v>
      </c>
    </row>
    <row r="102" spans="3:15" ht="17.100000000000001" customHeight="1" x14ac:dyDescent="0.15">
      <c r="C102" s="256"/>
      <c r="D102" s="193">
        <v>1.2</v>
      </c>
      <c r="E102" s="194">
        <v>0</v>
      </c>
      <c r="F102" s="195">
        <v>3.3</v>
      </c>
      <c r="G102" s="195">
        <v>0</v>
      </c>
      <c r="H102" s="195">
        <v>1.5</v>
      </c>
      <c r="I102" s="195">
        <v>0.8</v>
      </c>
      <c r="J102" s="195">
        <v>0</v>
      </c>
      <c r="K102" s="195">
        <v>2.1</v>
      </c>
      <c r="L102" s="195">
        <v>0.5</v>
      </c>
      <c r="M102" s="195">
        <v>2.4</v>
      </c>
      <c r="O102" s="195">
        <v>0</v>
      </c>
    </row>
    <row r="103" spans="3:15" ht="17.100000000000001" customHeight="1" x14ac:dyDescent="0.15">
      <c r="C103" s="255" t="s">
        <v>431</v>
      </c>
      <c r="D103" s="196">
        <v>13</v>
      </c>
      <c r="E103" s="197">
        <v>1</v>
      </c>
      <c r="F103" s="198">
        <v>0</v>
      </c>
      <c r="G103" s="198">
        <v>2</v>
      </c>
      <c r="H103" s="198">
        <v>1</v>
      </c>
      <c r="I103" s="198">
        <v>2</v>
      </c>
      <c r="J103" s="198">
        <v>2</v>
      </c>
      <c r="K103" s="198">
        <v>0</v>
      </c>
      <c r="L103" s="198">
        <v>3</v>
      </c>
      <c r="M103" s="198">
        <v>2</v>
      </c>
      <c r="O103" s="198">
        <v>0</v>
      </c>
    </row>
    <row r="104" spans="3:15" ht="17.100000000000001" customHeight="1" x14ac:dyDescent="0.15">
      <c r="C104" s="256"/>
      <c r="D104" s="193">
        <v>1.1000000000000001</v>
      </c>
      <c r="E104" s="194">
        <v>5.3</v>
      </c>
      <c r="F104" s="195">
        <v>0</v>
      </c>
      <c r="G104" s="195">
        <v>1.8</v>
      </c>
      <c r="H104" s="195">
        <v>0.5</v>
      </c>
      <c r="I104" s="195">
        <v>0.8</v>
      </c>
      <c r="J104" s="195">
        <v>1.8</v>
      </c>
      <c r="K104" s="195">
        <v>0</v>
      </c>
      <c r="L104" s="195">
        <v>1.6</v>
      </c>
      <c r="M104" s="195">
        <v>1.2</v>
      </c>
      <c r="O104" s="195">
        <v>0</v>
      </c>
    </row>
    <row r="105" spans="3:15" ht="17.100000000000001" customHeight="1" x14ac:dyDescent="0.15">
      <c r="C105" s="255" t="s">
        <v>432</v>
      </c>
      <c r="D105" s="196">
        <v>10</v>
      </c>
      <c r="E105" s="197">
        <v>0</v>
      </c>
      <c r="F105" s="198">
        <v>0</v>
      </c>
      <c r="G105" s="198">
        <v>0</v>
      </c>
      <c r="H105" s="198">
        <v>2</v>
      </c>
      <c r="I105" s="198">
        <v>0</v>
      </c>
      <c r="J105" s="198">
        <v>1</v>
      </c>
      <c r="K105" s="198">
        <v>1</v>
      </c>
      <c r="L105" s="198">
        <v>5</v>
      </c>
      <c r="M105" s="198">
        <v>1</v>
      </c>
      <c r="O105" s="198">
        <v>0</v>
      </c>
    </row>
    <row r="106" spans="3:15" ht="17.100000000000001" customHeight="1" x14ac:dyDescent="0.15">
      <c r="C106" s="256"/>
      <c r="D106" s="193">
        <v>0.8</v>
      </c>
      <c r="E106" s="194">
        <v>0</v>
      </c>
      <c r="F106" s="195">
        <v>0</v>
      </c>
      <c r="G106" s="195">
        <v>0</v>
      </c>
      <c r="H106" s="195">
        <v>1</v>
      </c>
      <c r="I106" s="195">
        <v>0</v>
      </c>
      <c r="J106" s="195">
        <v>0.9</v>
      </c>
      <c r="K106" s="195">
        <v>1.1000000000000001</v>
      </c>
      <c r="L106" s="195">
        <v>2.7</v>
      </c>
      <c r="M106" s="195">
        <v>0.6</v>
      </c>
      <c r="O106" s="195">
        <v>0</v>
      </c>
    </row>
    <row r="107" spans="3:15" ht="17.100000000000001" customHeight="1" x14ac:dyDescent="0.15">
      <c r="C107" s="257" t="s">
        <v>279</v>
      </c>
      <c r="D107" s="196">
        <v>9</v>
      </c>
      <c r="E107" s="197">
        <v>0</v>
      </c>
      <c r="F107" s="198">
        <v>0</v>
      </c>
      <c r="G107" s="198">
        <v>0</v>
      </c>
      <c r="H107" s="198">
        <v>2</v>
      </c>
      <c r="I107" s="198">
        <v>2</v>
      </c>
      <c r="J107" s="198">
        <v>1</v>
      </c>
      <c r="K107" s="198">
        <v>0</v>
      </c>
      <c r="L107" s="198">
        <v>1</v>
      </c>
      <c r="M107" s="198">
        <v>3</v>
      </c>
      <c r="O107" s="198">
        <v>0</v>
      </c>
    </row>
    <row r="108" spans="3:15" ht="17.100000000000001" customHeight="1" x14ac:dyDescent="0.15">
      <c r="C108" s="258"/>
      <c r="D108" s="193">
        <v>0.7</v>
      </c>
      <c r="E108" s="194">
        <v>0</v>
      </c>
      <c r="F108" s="195">
        <v>0</v>
      </c>
      <c r="G108" s="195">
        <v>0</v>
      </c>
      <c r="H108" s="195">
        <v>1</v>
      </c>
      <c r="I108" s="195">
        <v>0.8</v>
      </c>
      <c r="J108" s="195">
        <v>0.9</v>
      </c>
      <c r="K108" s="195">
        <v>0</v>
      </c>
      <c r="L108" s="195">
        <v>0.5</v>
      </c>
      <c r="M108" s="195">
        <v>1.8</v>
      </c>
      <c r="O108" s="195">
        <v>0</v>
      </c>
    </row>
    <row r="109" spans="3:15" ht="17.100000000000001" customHeight="1" x14ac:dyDescent="0.15">
      <c r="C109" s="255" t="s">
        <v>292</v>
      </c>
      <c r="D109" s="196">
        <v>7</v>
      </c>
      <c r="E109" s="197">
        <v>0</v>
      </c>
      <c r="F109" s="198">
        <v>1</v>
      </c>
      <c r="G109" s="198">
        <v>1</v>
      </c>
      <c r="H109" s="198">
        <v>0</v>
      </c>
      <c r="I109" s="198">
        <v>1</v>
      </c>
      <c r="J109" s="198">
        <v>0</v>
      </c>
      <c r="K109" s="198">
        <v>0</v>
      </c>
      <c r="L109" s="198">
        <v>0</v>
      </c>
      <c r="M109" s="198">
        <v>4</v>
      </c>
      <c r="O109" s="198">
        <v>0</v>
      </c>
    </row>
    <row r="110" spans="3:15" ht="17.100000000000001" customHeight="1" x14ac:dyDescent="0.15">
      <c r="C110" s="256"/>
      <c r="D110" s="193">
        <v>0.6</v>
      </c>
      <c r="E110" s="194">
        <v>0</v>
      </c>
      <c r="F110" s="195">
        <v>1.6</v>
      </c>
      <c r="G110" s="195">
        <v>0.9</v>
      </c>
      <c r="H110" s="195">
        <v>0</v>
      </c>
      <c r="I110" s="195">
        <v>0.4</v>
      </c>
      <c r="J110" s="195">
        <v>0</v>
      </c>
      <c r="K110" s="195">
        <v>0</v>
      </c>
      <c r="L110" s="195">
        <v>0</v>
      </c>
      <c r="M110" s="195">
        <v>2.4</v>
      </c>
      <c r="O110" s="195">
        <v>0</v>
      </c>
    </row>
    <row r="111" spans="3:15" ht="17.100000000000001" customHeight="1" x14ac:dyDescent="0.15">
      <c r="C111" s="251" t="s">
        <v>433</v>
      </c>
      <c r="D111" s="196">
        <v>202</v>
      </c>
      <c r="E111" s="197">
        <v>0</v>
      </c>
      <c r="F111" s="198">
        <v>5</v>
      </c>
      <c r="G111" s="198">
        <v>8</v>
      </c>
      <c r="H111" s="198">
        <v>13</v>
      </c>
      <c r="I111" s="198">
        <v>26</v>
      </c>
      <c r="J111" s="198">
        <v>15</v>
      </c>
      <c r="K111" s="198">
        <v>20</v>
      </c>
      <c r="L111" s="198">
        <v>39</v>
      </c>
      <c r="M111" s="198">
        <v>66</v>
      </c>
      <c r="O111" s="198">
        <v>10</v>
      </c>
    </row>
    <row r="112" spans="3:15" ht="17.100000000000001" customHeight="1" x14ac:dyDescent="0.15">
      <c r="C112" s="251"/>
      <c r="D112" s="193">
        <v>16.7</v>
      </c>
      <c r="E112" s="194">
        <v>0</v>
      </c>
      <c r="F112" s="195">
        <v>8.1999999999999993</v>
      </c>
      <c r="G112" s="195">
        <v>7</v>
      </c>
      <c r="H112" s="195">
        <v>6.6</v>
      </c>
      <c r="I112" s="195">
        <v>10.7</v>
      </c>
      <c r="J112" s="195">
        <v>13.4</v>
      </c>
      <c r="K112" s="195">
        <v>21.1</v>
      </c>
      <c r="L112" s="195">
        <v>21.2</v>
      </c>
      <c r="M112" s="195">
        <v>39.1</v>
      </c>
      <c r="O112" s="195">
        <v>58.8</v>
      </c>
    </row>
    <row r="113" spans="3:13" ht="15" thickBot="1" x14ac:dyDescent="0.2">
      <c r="C113" s="149"/>
      <c r="D113" s="149"/>
      <c r="E113" s="149"/>
      <c r="F113" s="204"/>
      <c r="G113" s="205"/>
      <c r="H113" s="206"/>
      <c r="I113" s="206"/>
      <c r="J113" s="206"/>
      <c r="K113" s="206"/>
      <c r="L113" s="206"/>
      <c r="M113" s="207" t="s">
        <v>64</v>
      </c>
    </row>
    <row r="114" spans="3:13" ht="15" thickBot="1" x14ac:dyDescent="0.2">
      <c r="C114" s="149"/>
      <c r="D114" s="149"/>
      <c r="E114" s="149"/>
      <c r="F114" s="204"/>
      <c r="G114" s="208" t="s">
        <v>65</v>
      </c>
      <c r="H114" s="209"/>
      <c r="I114" s="204"/>
      <c r="J114" s="204"/>
      <c r="K114" s="204"/>
      <c r="L114" s="208" t="s">
        <v>66</v>
      </c>
      <c r="M114" s="210"/>
    </row>
  </sheetData>
  <mergeCells count="54">
    <mergeCell ref="C111:C112"/>
    <mergeCell ref="C89:C90"/>
    <mergeCell ref="C91:C92"/>
    <mergeCell ref="C93:C94"/>
    <mergeCell ref="C95:C96"/>
    <mergeCell ref="C97:C98"/>
    <mergeCell ref="C99:C100"/>
    <mergeCell ref="C101:C102"/>
    <mergeCell ref="C103:C104"/>
    <mergeCell ref="C105:C106"/>
    <mergeCell ref="C107:C108"/>
    <mergeCell ref="C109:C110"/>
    <mergeCell ref="C87:C88"/>
    <mergeCell ref="C65:C66"/>
    <mergeCell ref="C67:C68"/>
    <mergeCell ref="C69:C70"/>
    <mergeCell ref="C71:C72"/>
    <mergeCell ref="C73:C74"/>
    <mergeCell ref="C75:C76"/>
    <mergeCell ref="C77:C78"/>
    <mergeCell ref="C79:C80"/>
    <mergeCell ref="C81:C82"/>
    <mergeCell ref="C83:C84"/>
    <mergeCell ref="C85:C86"/>
    <mergeCell ref="C63:C64"/>
    <mergeCell ref="C41:C42"/>
    <mergeCell ref="C43:C44"/>
    <mergeCell ref="C45:C46"/>
    <mergeCell ref="C47:C48"/>
    <mergeCell ref="C49:C50"/>
    <mergeCell ref="C51:C52"/>
    <mergeCell ref="C53:C54"/>
    <mergeCell ref="C55:C56"/>
    <mergeCell ref="C57:C58"/>
    <mergeCell ref="C59:C60"/>
    <mergeCell ref="C61:C62"/>
    <mergeCell ref="C39:C40"/>
    <mergeCell ref="C17:C18"/>
    <mergeCell ref="C19:C20"/>
    <mergeCell ref="C21:C22"/>
    <mergeCell ref="C23:C24"/>
    <mergeCell ref="C25:C26"/>
    <mergeCell ref="C27:C28"/>
    <mergeCell ref="C29:C30"/>
    <mergeCell ref="C31:C32"/>
    <mergeCell ref="C33:C34"/>
    <mergeCell ref="C35:C36"/>
    <mergeCell ref="C37:C38"/>
    <mergeCell ref="C15:C16"/>
    <mergeCell ref="C5:C6"/>
    <mergeCell ref="C7:C8"/>
    <mergeCell ref="C9:C10"/>
    <mergeCell ref="C11:C12"/>
    <mergeCell ref="C13:C14"/>
  </mergeCells>
  <phoneticPr fontId="3"/>
  <conditionalFormatting sqref="D7 D9 D11 D13 D15 D17 D19 D21 D23 D25 D27 D29 D31 D33 D35 D37 D39 D41 D43 D45 D47 D49 D51 D53 D55 D57 D59 D61 D63 D65 D67 D69 D71 D73 D75 D77 D79 D81 D83 D85 D87 D89 D91 D93 D95 D97 D99 D101 D103 D105 D107 D109">
    <cfRule type="top10" dxfId="43" priority="41" stopIfTrue="1" rank="1"/>
    <cfRule type="top10" dxfId="42" priority="44" stopIfTrue="1" rank="2"/>
  </conditionalFormatting>
  <conditionalFormatting sqref="D8 D10 D12 D14 D16 D18 D20 D22 D24 D26 D28 D30 D32 D34 D36 D38 D40 D42 D44 D46 D48 D50 D52 D54 D56 D58 D60 D62 D64 D66 D68 D70 D72 D74 D76 D78 D80 D82 D84 D86 D88 D90 D92 D94 D96 D98 D100 D102 D104 D106 D108 D110">
    <cfRule type="top10" dxfId="41" priority="43" stopIfTrue="1" rank="2"/>
    <cfRule type="top10" dxfId="40" priority="42" stopIfTrue="1" rank="1"/>
  </conditionalFormatting>
  <conditionalFormatting sqref="E7 E9 E11 E13 E15 E17 E19 E21 E23 E25 E27 E29 E31 E33 E35 E37 E39 E41 E43 E45 E47 E49 E51 E53 E55 E57 E59 E61 E63 E65 E67 E69 E71 E73 E75 E77 E79 E81 E83 E85 E87 E89 E91 E93 E95 E97 E99 E101 E103 E105 E107 E109">
    <cfRule type="top10" dxfId="39" priority="40" stopIfTrue="1" rank="2"/>
    <cfRule type="top10" dxfId="38" priority="37" stopIfTrue="1" rank="1"/>
  </conditionalFormatting>
  <conditionalFormatting sqref="E8 E10 E12 E14 E16 E18 E20 E22 E24 E26 E28 E30 E32 E34 E36 E38 E40 E42 E44 E46 E48 E50 E52 E54 E56 E58 E60 E62 E64 E66 E68 E70 E72 E74 E76 E78 E80 E82 E84 E86 E88 E90 E92 E94 E96 E98 E100 E102 E104 E106 E108 E110">
    <cfRule type="top10" dxfId="37" priority="38" stopIfTrue="1" rank="1"/>
    <cfRule type="top10" dxfId="36" priority="39" stopIfTrue="1" rank="2"/>
  </conditionalFormatting>
  <conditionalFormatting sqref="F7 F9 F11 F13 F15 F17 F19 F21 F23 F25 F27 F29 F31 F33 F35 F37 F39 F41 F43 F45 F47 F49 F51 F53 F55 F57 F59 F61 F63 F65 F67 F69 F71 F73 F75 F77 F79 F81 F83 F85 F87 F89 F91 F93 F95 F97 F99 F101 F103 F105 F107 F109">
    <cfRule type="top10" dxfId="35" priority="36" stopIfTrue="1" rank="2"/>
    <cfRule type="top10" dxfId="34" priority="33" stopIfTrue="1" rank="1"/>
  </conditionalFormatting>
  <conditionalFormatting sqref="F8 F10 F12 F14 F16 F18 F20 F22 F24 F26 F28 F30 F32 F34 F36 F38 F40 F42 F44 F46 F48 F50 F52 F54 F56 F58 F60 F62 F64 F66 F68 F70 F72 F74 F76 F78 F80 F82 F84 F86 F88 F90 F92 F94 F96 F98 F100 F102 F104 F106 F108 F110">
    <cfRule type="top10" dxfId="33" priority="35" stopIfTrue="1" rank="2"/>
    <cfRule type="top10" dxfId="32" priority="34" stopIfTrue="1" rank="1"/>
  </conditionalFormatting>
  <conditionalFormatting sqref="G7 G9 G11 G13 G15 G17 G19 G21 G23 G25 G27 G29 G31 G33 G35 G37 G39 G41 G43 G45 G47 G49 G51 G53 G55 G57 G59 G61 G63 G65 G67 G69 G71 G73 G75 G77 G79 G81 G83 G85 G87 G89 G91 G93 G95 G97 G99 G101 G103 G105 G107 G109">
    <cfRule type="top10" dxfId="31" priority="32" stopIfTrue="1" rank="2"/>
    <cfRule type="top10" dxfId="30" priority="29" stopIfTrue="1" rank="1"/>
  </conditionalFormatting>
  <conditionalFormatting sqref="G8 G10 G12 G14 G16 G18 G20 G22 G24 G26 G28 G30 G32 G34 G36 G38 G40 G42 G44 G46 G48 G50 G52 G54 G56 G58 G60 G62 G64 G66 G68 G70 G72 G74 G76 G78 G80 G82 G84 G86 G88 G90 G92 G94 G96 G98 G100 G102 G104 G106 G108 G110">
    <cfRule type="top10" dxfId="29" priority="31" stopIfTrue="1" rank="2"/>
    <cfRule type="top10" dxfId="28" priority="30" stopIfTrue="1" rank="1"/>
  </conditionalFormatting>
  <conditionalFormatting sqref="H7 H9 H11 H13 H15 H17 H19 H21 H23 H25 H27 H29 H31 H33 H35 H37 H39 H41 H43 H45 H47 H49 H51 H53 H55 H57 H59 H61 H63 H65 H67 H69 H71 H73 H75 H77 H79 H81 H83 H85 H87 H89 H91 H93 H95 H97 H99 H101 H103 H105 H107 H109">
    <cfRule type="top10" dxfId="27" priority="28" stopIfTrue="1" rank="2"/>
    <cfRule type="top10" dxfId="26" priority="25" stopIfTrue="1" rank="1"/>
  </conditionalFormatting>
  <conditionalFormatting sqref="H8 H10 H12 H14 H16 H18 H20 H22 H24 H26 H28 H30 H32 H34 H36 H38 H40 H42 H44 H46 H48 H50 H52 H54 H56 H58 H60 H62 H64 H66 H68 H70 H72 H74 H76 H78 H80 H82 H84 H86 H88 H90 H92 H94 H96 H98 H100 H102 H104 H106 H108 H110">
    <cfRule type="top10" dxfId="25" priority="27" stopIfTrue="1" rank="2"/>
    <cfRule type="top10" dxfId="24" priority="26" stopIfTrue="1" rank="1"/>
  </conditionalFormatting>
  <conditionalFormatting sqref="I7 I9 I11 I13 I15 I17 I19 I21 I23 I25 I27 I29 I31 I33 I35 I37 I39 I41 I43 I45 I47 I49 I51 I53 I55 I57 I59 I61 I63 I65 I67 I69 I71 I73 I75 I77 I79 I81 I83 I85 I87 I89 I91 I93 I95 I97 I99 I101 I103 I105 I107 I109">
    <cfRule type="top10" dxfId="23" priority="24" stopIfTrue="1" rank="2"/>
    <cfRule type="top10" dxfId="22" priority="21" stopIfTrue="1" rank="1"/>
  </conditionalFormatting>
  <conditionalFormatting sqref="I8 I10 I12 I14 I16 I18 I20 I22 I24 I26 I28 I30 I32 I34 I36 I38 I40 I42 I44 I46 I48 I50 I52 I54 I56 I58 I60 I62 I64 I66 I68 I70 I72 I74 I76 I78 I80 I82 I84 I86 I88 I90 I92 I94 I96 I98 I100 I102 I104 I106 I108 I110">
    <cfRule type="top10" dxfId="21" priority="23" stopIfTrue="1" rank="2"/>
    <cfRule type="top10" dxfId="20" priority="22" stopIfTrue="1" rank="1"/>
  </conditionalFormatting>
  <conditionalFormatting sqref="J7 J9 J11 J13 J15 J17 J19 J21 J23 J25 J27 J29 J31 J33 J35 J37 J39 J41 J43 J45 J47 J49 J51 J53 J55 J57 J59 J61 J63 J65 J67 J69 J71 J73 J75 J77 J79 J81 J83 J85 J87 J89 J91 J93 J95 J97 J99 J101 J103 J105 J107 J109">
    <cfRule type="top10" dxfId="19" priority="17" stopIfTrue="1" rank="1"/>
    <cfRule type="top10" dxfId="18" priority="20" stopIfTrue="1" rank="2"/>
  </conditionalFormatting>
  <conditionalFormatting sqref="J8 J10 J12 J14 J16 J18 J20 J22 J24 J26 J28 J30 J32 J34 J36 J38 J40 J42 J44 J46 J48 J50 J52 J54 J56 J58 J60 J62 J64 J66 J68 J70 J72 J74 J76 J78 J80 J82 J84 J86 J88 J90 J92 J94 J96 J98 J100 J102 J104 J106 J108 J110">
    <cfRule type="top10" dxfId="17" priority="19" stopIfTrue="1" rank="2"/>
    <cfRule type="top10" dxfId="16" priority="18" stopIfTrue="1" rank="1"/>
  </conditionalFormatting>
  <conditionalFormatting sqref="K7 K9 K11 K13 K15 K17 K19 K21 K23 K25 K27 K29 K31 K33 K35 K37 K39 K41 K43 K45 K47 K49 K51 K53 K55 K57 K59 K61 K63 K65 K67 K69 K71 K73 K75 K77 K79 K81 K83 K85 K87 K89 K91 K93 K95 K97 K99 K101 K103 K105 K107 K109">
    <cfRule type="top10" dxfId="15" priority="16" stopIfTrue="1" rank="2"/>
    <cfRule type="top10" dxfId="14" priority="13" stopIfTrue="1" rank="1"/>
  </conditionalFormatting>
  <conditionalFormatting sqref="K8 K10 K12 K14 K16 K18 K20 K22 K24 K26 K28 K30 K32 K34 K36 K38 K40 K42 K44 K46 K48 K50 K52 K54 K56 K58 K60 K62 K64 K66 K68 K70 K72 K74 K76 K78 K80 K82 K84 K86 K88 K90 K92 K94 K96 K98 K100 K102 K104 K106 K108 K110">
    <cfRule type="top10" dxfId="13" priority="15" stopIfTrue="1" rank="2"/>
    <cfRule type="top10" dxfId="12" priority="14" stopIfTrue="1" rank="1"/>
  </conditionalFormatting>
  <conditionalFormatting sqref="L7 L9 L11 L13 L15 L17 L19 L21 L23 L25 L27 L29 L31 L33 L35 L37 L39 L41 L43 L45 L47 L49 L51 L53 L55 L57 L59 L61 L63 L65 L67 L69 L71 L73 L75 L77 L79 L81 L83 L85 L87 L89 L91 L93 L95 L97 L99 L101 L103 L105 L107 L109">
    <cfRule type="top10" dxfId="11" priority="12" stopIfTrue="1" rank="2"/>
    <cfRule type="top10" dxfId="10" priority="9" stopIfTrue="1" rank="1"/>
  </conditionalFormatting>
  <conditionalFormatting sqref="L8 L10 L12 L14 L16 L18 L20 L22 L24 L26 L28 L30 L32 L34 L36 L38 L40 L42 L44 L46 L48 L50 L52 L54 L56 L58 L60 L62 L64 L66 L68 L70 L72 L74 L76 L78 L80 L82 L84 L86 L88 L90 L92 L94 L96 L98 L100 L102 L104 L106 L108 L110">
    <cfRule type="top10" dxfId="9" priority="10" stopIfTrue="1" rank="1"/>
    <cfRule type="top10" dxfId="8" priority="11" stopIfTrue="1" rank="2"/>
  </conditionalFormatting>
  <conditionalFormatting sqref="M7 M9 M11 M13 M15 M17 M19 M21 M23 M25 M27 M29 M31 M33 M35 M37 M39 M41 M43 M45 M47 M49 M51 M53 M55 M57 M59 M61 M63 M65 M67 M69 M71 M73 M75 M77 M79 M81 M83 M85 M87 M89 M91 M93 M95 M97 M99 M101 M103 M105 M107 M109">
    <cfRule type="top10" dxfId="7" priority="8" stopIfTrue="1" rank="2"/>
    <cfRule type="top10" dxfId="6" priority="5" stopIfTrue="1" rank="1"/>
  </conditionalFormatting>
  <conditionalFormatting sqref="M8 M10 M12 M14 M16 M18 M20 M22 M24 M26 M28 M30 M32 M34 M36 M38 M40 M42 M44 M46 M48 M50 M52 M54 M56 M58 M60 M62 M64 M66 M68 M70 M72 M74 M76 M78 M80 M82 M84 M86 M88 M90 M92 M94 M96 M98 M100 M102 M104 M106 M108 M110">
    <cfRule type="top10" dxfId="5" priority="7" stopIfTrue="1" rank="2"/>
    <cfRule type="top10" dxfId="4" priority="6" stopIfTrue="1" rank="1"/>
  </conditionalFormatting>
  <conditionalFormatting sqref="O7 O9 O11 O13 O15 O17 O19 O21 O23 O25 O27 O29 O31 O33 O35 O37 O39 O41 O43 O45 O47 O49 O51 O53 O55 O57 O59 O61 O63 O65 O67 O69 O71 O73 O75 O77 O79 O81 O83 O85 O87 O89 O91 O93 O95 O97 O99 O101 O103 O105 O107 O109">
    <cfRule type="top10" dxfId="3" priority="1" stopIfTrue="1" rank="1"/>
    <cfRule type="top10" dxfId="2" priority="4" stopIfTrue="1" rank="2"/>
  </conditionalFormatting>
  <conditionalFormatting sqref="O8 O10 O12 O14 O16 O18 O20 O22 O24 O26 O28 O30 O32 O34 O36 O38 O40 O42 O44 O46 O48 O50 O52 O54 O56 O58 O60 O62 O64 O66 O68 O70 O72 O74 O76 O78 O80 O82 O84 O86 O88 O90 O92 O94 O96 O98 O100 O102 O104 O106 O108 O110">
    <cfRule type="top10" dxfId="1" priority="3" stopIfTrue="1" rank="2"/>
    <cfRule type="top10" dxfId="0" priority="2" stopIfTrue="1" rank="1"/>
  </conditionalFormatting>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1"/>
  <sheetViews>
    <sheetView view="pageBreakPreview" zoomScaleNormal="100" zoomScaleSheetLayoutView="100" workbookViewId="0">
      <selection activeCell="X7" sqref="X7"/>
    </sheetView>
  </sheetViews>
  <sheetFormatPr defaultColWidth="8.75" defaultRowHeight="19.899999999999999" customHeight="1" x14ac:dyDescent="0.15"/>
  <cols>
    <col min="1" max="2" width="1.75" style="2" customWidth="1"/>
    <col min="3" max="3" width="30.625" style="2" customWidth="1"/>
    <col min="4" max="13" width="8.625" style="2" customWidth="1"/>
    <col min="14" max="14" width="5.75" style="2" customWidth="1"/>
    <col min="15" max="15" width="1.75" style="2" customWidth="1"/>
    <col min="16" max="16" width="1.625" style="2" customWidth="1"/>
    <col min="17" max="17" width="4.75" style="2" bestFit="1" customWidth="1"/>
    <col min="18" max="18" width="20.5" style="2" customWidth="1"/>
    <col min="19" max="16384" width="8.75" style="2"/>
  </cols>
  <sheetData>
    <row r="1" spans="3:25" ht="19.899999999999999" customHeight="1" x14ac:dyDescent="0.15">
      <c r="C1" s="12"/>
    </row>
    <row r="4" spans="3:25" ht="19.899999999999999" customHeight="1" x14ac:dyDescent="0.15">
      <c r="Q4" s="2" t="s">
        <v>320</v>
      </c>
    </row>
    <row r="5" spans="3:25" ht="19.899999999999999" customHeight="1" x14ac:dyDescent="0.15">
      <c r="Q5" s="5"/>
      <c r="X5" s="5"/>
    </row>
    <row r="6" spans="3:25" ht="19.899999999999999" customHeight="1" x14ac:dyDescent="0.15">
      <c r="Q6" s="88"/>
      <c r="R6" s="9" t="s">
        <v>73</v>
      </c>
      <c r="S6" s="8">
        <v>1</v>
      </c>
      <c r="T6" s="8">
        <v>1</v>
      </c>
      <c r="U6" s="8">
        <v>1</v>
      </c>
      <c r="V6" s="8">
        <v>1</v>
      </c>
      <c r="W6" s="8">
        <v>1</v>
      </c>
      <c r="X6" s="5"/>
    </row>
    <row r="7" spans="3:25" ht="19.899999999999999" customHeight="1" x14ac:dyDescent="0.15">
      <c r="Q7" s="88"/>
      <c r="R7" s="7" t="s">
        <v>72</v>
      </c>
      <c r="S7" s="6" t="s">
        <v>71</v>
      </c>
      <c r="T7" s="6" t="s">
        <v>391</v>
      </c>
      <c r="U7" s="6" t="s">
        <v>392</v>
      </c>
      <c r="V7" s="6" t="s">
        <v>68</v>
      </c>
      <c r="W7" s="6" t="s">
        <v>10</v>
      </c>
      <c r="X7" s="11" t="s">
        <v>88</v>
      </c>
    </row>
    <row r="8" spans="3:25" ht="19.899999999999999" customHeight="1" x14ac:dyDescent="0.15">
      <c r="Q8" s="89">
        <v>29</v>
      </c>
      <c r="R8" s="4" t="s">
        <v>313</v>
      </c>
      <c r="S8" s="3">
        <v>36.299999999999997</v>
      </c>
      <c r="T8" s="3">
        <v>47.5</v>
      </c>
      <c r="U8" s="3">
        <v>7.9</v>
      </c>
      <c r="V8" s="3">
        <v>2.8</v>
      </c>
      <c r="W8" s="3">
        <v>5.5</v>
      </c>
      <c r="X8" s="10">
        <f t="shared" ref="X8:X70" si="0">S8+T8</f>
        <v>83.8</v>
      </c>
      <c r="Y8" s="124"/>
    </row>
    <row r="9" spans="3:25" ht="19.899999999999999" customHeight="1" x14ac:dyDescent="0.15">
      <c r="Q9" s="89">
        <v>25</v>
      </c>
      <c r="R9" s="4" t="s">
        <v>31</v>
      </c>
      <c r="S9" s="3">
        <v>36.700000000000003</v>
      </c>
      <c r="T9" s="3">
        <v>45.7</v>
      </c>
      <c r="U9" s="3">
        <v>10.1</v>
      </c>
      <c r="V9" s="3">
        <v>3.4</v>
      </c>
      <c r="W9" s="3">
        <v>4.0999999999999996</v>
      </c>
      <c r="X9" s="10">
        <f t="shared" si="0"/>
        <v>82.4</v>
      </c>
      <c r="Y9" s="124"/>
    </row>
    <row r="10" spans="3:25" ht="19.899999999999999" customHeight="1" x14ac:dyDescent="0.15">
      <c r="Q10" s="89">
        <v>30</v>
      </c>
      <c r="R10" s="4" t="s">
        <v>82</v>
      </c>
      <c r="S10" s="3">
        <v>21.3</v>
      </c>
      <c r="T10" s="3">
        <v>59.3</v>
      </c>
      <c r="U10" s="3">
        <v>10.199999999999999</v>
      </c>
      <c r="V10" s="3">
        <v>1.7</v>
      </c>
      <c r="W10" s="3">
        <v>7.4</v>
      </c>
      <c r="X10" s="10">
        <f t="shared" si="0"/>
        <v>80.599999999999994</v>
      </c>
      <c r="Y10" s="124"/>
    </row>
    <row r="11" spans="3:25" ht="19.899999999999999" customHeight="1" x14ac:dyDescent="0.15">
      <c r="Q11" s="89">
        <v>16</v>
      </c>
      <c r="R11" s="4" t="s">
        <v>36</v>
      </c>
      <c r="S11" s="3">
        <v>26.6</v>
      </c>
      <c r="T11" s="3">
        <v>53.8</v>
      </c>
      <c r="U11" s="3">
        <v>11.2</v>
      </c>
      <c r="V11" s="3">
        <v>3.3</v>
      </c>
      <c r="W11" s="3">
        <v>5</v>
      </c>
      <c r="X11" s="10">
        <f t="shared" si="0"/>
        <v>80.400000000000006</v>
      </c>
      <c r="Y11" s="124"/>
    </row>
    <row r="12" spans="3:25" ht="19.899999999999999" customHeight="1" x14ac:dyDescent="0.15">
      <c r="Q12" s="89">
        <v>31</v>
      </c>
      <c r="R12" s="4" t="s">
        <v>390</v>
      </c>
      <c r="S12" s="3">
        <v>20.7</v>
      </c>
      <c r="T12" s="3">
        <v>59</v>
      </c>
      <c r="U12" s="3">
        <v>11.4</v>
      </c>
      <c r="V12" s="3">
        <v>2.1</v>
      </c>
      <c r="W12" s="3">
        <v>6.8</v>
      </c>
      <c r="X12" s="10">
        <f t="shared" si="0"/>
        <v>79.7</v>
      </c>
      <c r="Y12" s="124"/>
    </row>
    <row r="13" spans="3:25" ht="19.899999999999999" customHeight="1" x14ac:dyDescent="0.15">
      <c r="Q13" s="89">
        <v>47</v>
      </c>
      <c r="R13" s="4" t="s">
        <v>41</v>
      </c>
      <c r="S13" s="3">
        <v>17.100000000000001</v>
      </c>
      <c r="T13" s="3">
        <v>62.6</v>
      </c>
      <c r="U13" s="3">
        <v>9.6999999999999993</v>
      </c>
      <c r="V13" s="3">
        <v>3.4</v>
      </c>
      <c r="W13" s="3">
        <v>7.2</v>
      </c>
      <c r="X13" s="10">
        <f t="shared" si="0"/>
        <v>79.7</v>
      </c>
      <c r="Y13" s="124"/>
    </row>
    <row r="14" spans="3:25" ht="19.899999999999999" customHeight="1" x14ac:dyDescent="0.15">
      <c r="Q14" s="89">
        <v>32</v>
      </c>
      <c r="R14" s="4" t="s">
        <v>55</v>
      </c>
      <c r="S14" s="3">
        <v>17.899999999999999</v>
      </c>
      <c r="T14" s="3">
        <v>61.7</v>
      </c>
      <c r="U14" s="3">
        <v>9.8000000000000007</v>
      </c>
      <c r="V14" s="3">
        <v>1.7</v>
      </c>
      <c r="W14" s="3">
        <v>8.8000000000000007</v>
      </c>
      <c r="X14" s="10">
        <f t="shared" si="0"/>
        <v>79.599999999999994</v>
      </c>
      <c r="Y14" s="124"/>
    </row>
    <row r="15" spans="3:25" ht="19.899999999999999" customHeight="1" x14ac:dyDescent="0.15">
      <c r="Q15" s="89">
        <v>28</v>
      </c>
      <c r="R15" s="4" t="s">
        <v>335</v>
      </c>
      <c r="S15" s="3">
        <v>20</v>
      </c>
      <c r="T15" s="3">
        <v>59.3</v>
      </c>
      <c r="U15" s="3">
        <v>11.3</v>
      </c>
      <c r="V15" s="3">
        <v>1.9</v>
      </c>
      <c r="W15" s="3">
        <v>7.4</v>
      </c>
      <c r="X15" s="10">
        <f t="shared" si="0"/>
        <v>79.3</v>
      </c>
      <c r="Y15" s="124"/>
    </row>
    <row r="16" spans="3:25" ht="19.899999999999999" customHeight="1" x14ac:dyDescent="0.15">
      <c r="Q16" s="89">
        <v>17</v>
      </c>
      <c r="R16" s="4" t="s">
        <v>51</v>
      </c>
      <c r="S16" s="3">
        <v>14.4</v>
      </c>
      <c r="T16" s="3">
        <v>64.5</v>
      </c>
      <c r="U16" s="3">
        <v>11</v>
      </c>
      <c r="V16" s="3">
        <v>1.8</v>
      </c>
      <c r="W16" s="3">
        <v>8.3000000000000007</v>
      </c>
      <c r="X16" s="10">
        <f t="shared" si="0"/>
        <v>78.900000000000006</v>
      </c>
      <c r="Y16" s="124"/>
    </row>
    <row r="17" spans="17:25" ht="19.899999999999999" customHeight="1" x14ac:dyDescent="0.15">
      <c r="Q17" s="89">
        <v>41</v>
      </c>
      <c r="R17" s="4" t="s">
        <v>389</v>
      </c>
      <c r="S17" s="3">
        <v>16.899999999999999</v>
      </c>
      <c r="T17" s="3">
        <v>61.7</v>
      </c>
      <c r="U17" s="3">
        <v>13.1</v>
      </c>
      <c r="V17" s="3">
        <v>3</v>
      </c>
      <c r="W17" s="3">
        <v>5.4</v>
      </c>
      <c r="X17" s="10">
        <f t="shared" si="0"/>
        <v>78.599999999999994</v>
      </c>
      <c r="Y17" s="124"/>
    </row>
    <row r="18" spans="17:25" ht="19.899999999999999" customHeight="1" x14ac:dyDescent="0.15">
      <c r="Q18" s="89">
        <v>13</v>
      </c>
      <c r="R18" s="4" t="s">
        <v>33</v>
      </c>
      <c r="S18" s="3">
        <v>17.2</v>
      </c>
      <c r="T18" s="3">
        <v>61.2</v>
      </c>
      <c r="U18" s="3">
        <v>12.2</v>
      </c>
      <c r="V18" s="3">
        <v>3.3</v>
      </c>
      <c r="W18" s="3">
        <v>6</v>
      </c>
      <c r="X18" s="10">
        <f t="shared" si="0"/>
        <v>78.400000000000006</v>
      </c>
      <c r="Y18" s="124"/>
    </row>
    <row r="19" spans="17:25" ht="19.899999999999999" customHeight="1" x14ac:dyDescent="0.15">
      <c r="Q19" s="89">
        <v>18</v>
      </c>
      <c r="R19" s="4" t="s">
        <v>58</v>
      </c>
      <c r="S19" s="3">
        <v>15.3</v>
      </c>
      <c r="T19" s="3">
        <v>62.4</v>
      </c>
      <c r="U19" s="3">
        <v>11.1</v>
      </c>
      <c r="V19" s="3">
        <v>2.6</v>
      </c>
      <c r="W19" s="3">
        <v>8.6999999999999993</v>
      </c>
      <c r="X19" s="10">
        <f t="shared" si="0"/>
        <v>77.7</v>
      </c>
      <c r="Y19" s="124"/>
    </row>
    <row r="20" spans="17:25" ht="19.899999999999999" customHeight="1" x14ac:dyDescent="0.15">
      <c r="Q20" s="89">
        <v>38</v>
      </c>
      <c r="R20" s="4" t="s">
        <v>334</v>
      </c>
      <c r="S20" s="3">
        <v>12.4</v>
      </c>
      <c r="T20" s="3">
        <v>64</v>
      </c>
      <c r="U20" s="3">
        <v>14.7</v>
      </c>
      <c r="V20" s="3">
        <v>3.5</v>
      </c>
      <c r="W20" s="3">
        <v>5.5</v>
      </c>
      <c r="X20" s="10">
        <f t="shared" si="0"/>
        <v>76.400000000000006</v>
      </c>
      <c r="Y20" s="124"/>
    </row>
    <row r="21" spans="17:25" ht="19.899999999999999" customHeight="1" x14ac:dyDescent="0.15">
      <c r="Q21" s="89">
        <v>3</v>
      </c>
      <c r="R21" s="4" t="s">
        <v>30</v>
      </c>
      <c r="S21" s="3">
        <v>8.5</v>
      </c>
      <c r="T21" s="3">
        <v>67.5</v>
      </c>
      <c r="U21" s="3">
        <v>14.6</v>
      </c>
      <c r="V21" s="3">
        <v>2.2000000000000002</v>
      </c>
      <c r="W21" s="3">
        <v>7.1</v>
      </c>
      <c r="X21" s="10">
        <f t="shared" si="0"/>
        <v>76</v>
      </c>
      <c r="Y21" s="124"/>
    </row>
    <row r="22" spans="17:25" ht="19.899999999999999" customHeight="1" x14ac:dyDescent="0.15">
      <c r="Q22" s="89">
        <v>42</v>
      </c>
      <c r="R22" s="4" t="s">
        <v>39</v>
      </c>
      <c r="S22" s="3">
        <v>11.8</v>
      </c>
      <c r="T22" s="3">
        <v>63.6</v>
      </c>
      <c r="U22" s="3">
        <v>13.1</v>
      </c>
      <c r="V22" s="3">
        <v>4.5999999999999996</v>
      </c>
      <c r="W22" s="3">
        <v>6.9</v>
      </c>
      <c r="X22" s="10">
        <f t="shared" si="0"/>
        <v>75.400000000000006</v>
      </c>
      <c r="Y22" s="124"/>
    </row>
    <row r="23" spans="17:25" ht="19.899999999999999" customHeight="1" x14ac:dyDescent="0.15">
      <c r="Q23" s="89">
        <v>34</v>
      </c>
      <c r="R23" s="4" t="s">
        <v>317</v>
      </c>
      <c r="S23" s="3">
        <v>19.5</v>
      </c>
      <c r="T23" s="3">
        <v>54.8</v>
      </c>
      <c r="U23" s="3">
        <v>16.7</v>
      </c>
      <c r="V23" s="3">
        <v>3.9</v>
      </c>
      <c r="W23" s="3">
        <v>5.0999999999999996</v>
      </c>
      <c r="X23" s="10">
        <f t="shared" si="0"/>
        <v>74.3</v>
      </c>
      <c r="Y23" s="124"/>
    </row>
    <row r="24" spans="17:25" ht="19.899999999999999" customHeight="1" x14ac:dyDescent="0.15">
      <c r="Q24" s="89">
        <v>19</v>
      </c>
      <c r="R24" s="4" t="s">
        <v>62</v>
      </c>
      <c r="S24" s="3">
        <v>12.1</v>
      </c>
      <c r="T24" s="3">
        <v>61.9</v>
      </c>
      <c r="U24" s="3">
        <v>15.1</v>
      </c>
      <c r="V24" s="3">
        <v>2.6</v>
      </c>
      <c r="W24" s="3">
        <v>8.1999999999999993</v>
      </c>
      <c r="X24" s="10">
        <f t="shared" si="0"/>
        <v>74</v>
      </c>
      <c r="Y24" s="124"/>
    </row>
    <row r="25" spans="17:25" ht="19.899999999999999" customHeight="1" x14ac:dyDescent="0.15">
      <c r="Q25" s="89">
        <v>44</v>
      </c>
      <c r="R25" s="4" t="s">
        <v>67</v>
      </c>
      <c r="S25" s="3">
        <v>10.1</v>
      </c>
      <c r="T25" s="3">
        <v>63</v>
      </c>
      <c r="U25" s="3">
        <v>14.4</v>
      </c>
      <c r="V25" s="3">
        <v>3</v>
      </c>
      <c r="W25" s="3">
        <v>9.6</v>
      </c>
      <c r="X25" s="10">
        <f t="shared" si="0"/>
        <v>73.099999999999994</v>
      </c>
      <c r="Y25" s="124"/>
    </row>
    <row r="26" spans="17:25" ht="19.899999999999999" customHeight="1" x14ac:dyDescent="0.15">
      <c r="Q26" s="89">
        <v>43</v>
      </c>
      <c r="R26" s="4" t="s">
        <v>60</v>
      </c>
      <c r="S26" s="3">
        <v>7.6</v>
      </c>
      <c r="T26" s="3">
        <v>65.099999999999994</v>
      </c>
      <c r="U26" s="3">
        <v>13.4</v>
      </c>
      <c r="V26" s="3">
        <v>2.7</v>
      </c>
      <c r="W26" s="3">
        <v>11.2</v>
      </c>
      <c r="X26" s="10">
        <f t="shared" si="0"/>
        <v>72.699999999999989</v>
      </c>
      <c r="Y26" s="124"/>
    </row>
    <row r="27" spans="17:25" ht="19.899999999999999" customHeight="1" x14ac:dyDescent="0.15">
      <c r="Q27" s="89">
        <v>33</v>
      </c>
      <c r="R27" s="4" t="s">
        <v>26</v>
      </c>
      <c r="S27" s="3">
        <v>19.5</v>
      </c>
      <c r="T27" s="3">
        <v>52.8</v>
      </c>
      <c r="U27" s="3">
        <v>18.100000000000001</v>
      </c>
      <c r="V27" s="3">
        <v>4.8</v>
      </c>
      <c r="W27" s="3">
        <v>4.8</v>
      </c>
      <c r="X27" s="10">
        <f t="shared" si="0"/>
        <v>72.3</v>
      </c>
      <c r="Y27" s="124"/>
    </row>
    <row r="28" spans="17:25" ht="19.899999999999999" customHeight="1" x14ac:dyDescent="0.15">
      <c r="Q28" s="89">
        <v>21</v>
      </c>
      <c r="R28" s="4" t="s">
        <v>56</v>
      </c>
      <c r="S28" s="3">
        <v>7.6</v>
      </c>
      <c r="T28" s="3">
        <v>64.5</v>
      </c>
      <c r="U28" s="3">
        <v>14.2</v>
      </c>
      <c r="V28" s="3">
        <v>1.9</v>
      </c>
      <c r="W28" s="3">
        <v>11.7</v>
      </c>
      <c r="X28" s="10">
        <f t="shared" si="0"/>
        <v>72.099999999999994</v>
      </c>
      <c r="Y28" s="124"/>
    </row>
    <row r="29" spans="17:25" ht="19.899999999999999" customHeight="1" x14ac:dyDescent="0.15">
      <c r="Q29" s="89">
        <v>20</v>
      </c>
      <c r="R29" s="4" t="s">
        <v>316</v>
      </c>
      <c r="S29" s="3">
        <v>9.4</v>
      </c>
      <c r="T29" s="3">
        <v>62.6</v>
      </c>
      <c r="U29" s="3">
        <v>15.2</v>
      </c>
      <c r="V29" s="3">
        <v>3.1</v>
      </c>
      <c r="W29" s="3">
        <v>9.6</v>
      </c>
      <c r="X29" s="10">
        <f t="shared" si="0"/>
        <v>72</v>
      </c>
      <c r="Y29" s="124"/>
    </row>
    <row r="30" spans="17:25" ht="19.899999999999999" customHeight="1" x14ac:dyDescent="0.15">
      <c r="Q30" s="89">
        <v>24</v>
      </c>
      <c r="R30" s="4" t="s">
        <v>57</v>
      </c>
      <c r="S30" s="3">
        <v>8.3000000000000007</v>
      </c>
      <c r="T30" s="3">
        <v>63.2</v>
      </c>
      <c r="U30" s="3">
        <v>14.5</v>
      </c>
      <c r="V30" s="3">
        <v>2</v>
      </c>
      <c r="W30" s="3">
        <v>12</v>
      </c>
      <c r="X30" s="10">
        <f t="shared" si="0"/>
        <v>71.5</v>
      </c>
      <c r="Y30" s="124"/>
    </row>
    <row r="31" spans="17:25" ht="19.899999999999999" customHeight="1" x14ac:dyDescent="0.15">
      <c r="Q31" s="89">
        <v>14</v>
      </c>
      <c r="R31" s="4" t="s">
        <v>16</v>
      </c>
      <c r="S31" s="3">
        <v>12.6</v>
      </c>
      <c r="T31" s="3">
        <v>58.4</v>
      </c>
      <c r="U31" s="3">
        <v>17.2</v>
      </c>
      <c r="V31" s="3">
        <v>4.4000000000000004</v>
      </c>
      <c r="W31" s="3">
        <v>7.4</v>
      </c>
      <c r="X31" s="10">
        <f t="shared" si="0"/>
        <v>71</v>
      </c>
      <c r="Y31" s="124"/>
    </row>
    <row r="32" spans="17:25" ht="19.899999999999999" customHeight="1" x14ac:dyDescent="0.15">
      <c r="Q32" s="89">
        <v>11</v>
      </c>
      <c r="R32" s="4" t="s">
        <v>28</v>
      </c>
      <c r="S32" s="3">
        <v>8.8000000000000007</v>
      </c>
      <c r="T32" s="3">
        <v>61.7</v>
      </c>
      <c r="U32" s="3">
        <v>15.3</v>
      </c>
      <c r="V32" s="3">
        <v>2.6</v>
      </c>
      <c r="W32" s="3">
        <v>11.5</v>
      </c>
      <c r="X32" s="10">
        <f t="shared" si="0"/>
        <v>70.5</v>
      </c>
      <c r="Y32" s="124"/>
    </row>
    <row r="33" spans="17:25" ht="19.899999999999999" customHeight="1" x14ac:dyDescent="0.15">
      <c r="Q33" s="89">
        <v>1</v>
      </c>
      <c r="R33" s="4" t="s">
        <v>12</v>
      </c>
      <c r="S33" s="3">
        <v>6.7</v>
      </c>
      <c r="T33" s="3">
        <v>63.5</v>
      </c>
      <c r="U33" s="3">
        <v>20.2</v>
      </c>
      <c r="V33" s="3">
        <v>2.9</v>
      </c>
      <c r="W33" s="3">
        <v>6.8</v>
      </c>
      <c r="X33" s="10">
        <f t="shared" si="0"/>
        <v>70.2</v>
      </c>
      <c r="Y33" s="124"/>
    </row>
    <row r="34" spans="17:25" ht="19.899999999999999" customHeight="1" x14ac:dyDescent="0.15">
      <c r="X34" s="10"/>
    </row>
    <row r="35" spans="17:25" ht="19.899999999999999" customHeight="1" x14ac:dyDescent="0.15">
      <c r="X35" s="10"/>
    </row>
    <row r="36" spans="17:25" ht="19.899999999999999" customHeight="1" x14ac:dyDescent="0.15">
      <c r="X36" s="10"/>
    </row>
    <row r="37" spans="17:25" ht="19.899999999999999" customHeight="1" x14ac:dyDescent="0.15">
      <c r="X37" s="10"/>
    </row>
    <row r="38" spans="17:25" ht="19.899999999999999" customHeight="1" x14ac:dyDescent="0.15">
      <c r="X38" s="10"/>
    </row>
    <row r="39" spans="17:25" ht="19.899999999999999" customHeight="1" x14ac:dyDescent="0.15">
      <c r="X39" s="10"/>
    </row>
    <row r="40" spans="17:25" ht="19.899999999999999" customHeight="1" x14ac:dyDescent="0.15">
      <c r="X40" s="10"/>
    </row>
    <row r="41" spans="17:25" ht="19.899999999999999" customHeight="1" x14ac:dyDescent="0.15">
      <c r="X41" s="10"/>
    </row>
    <row r="42" spans="17:25" ht="19.899999999999999" customHeight="1" x14ac:dyDescent="0.15">
      <c r="X42" s="10"/>
    </row>
    <row r="43" spans="17:25" ht="19.899999999999999" customHeight="1" x14ac:dyDescent="0.15">
      <c r="X43" s="10"/>
    </row>
    <row r="44" spans="17:25" ht="19.899999999999999" customHeight="1" x14ac:dyDescent="0.15">
      <c r="X44" s="10"/>
    </row>
    <row r="45" spans="17:25" ht="19.899999999999999" customHeight="1" x14ac:dyDescent="0.15">
      <c r="X45" s="10"/>
    </row>
    <row r="46" spans="17:25" ht="19.899999999999999" customHeight="1" x14ac:dyDescent="0.15">
      <c r="X46" s="10"/>
    </row>
    <row r="47" spans="17:25" ht="19.899999999999999" customHeight="1" x14ac:dyDescent="0.15">
      <c r="X47" s="10"/>
    </row>
    <row r="48" spans="17:25" ht="19.899999999999999" customHeight="1" x14ac:dyDescent="0.15">
      <c r="X48" s="10"/>
    </row>
    <row r="49" spans="17:24" ht="19.899999999999999" customHeight="1" x14ac:dyDescent="0.15">
      <c r="X49" s="10"/>
    </row>
    <row r="50" spans="17:24" ht="19.899999999999999" customHeight="1" x14ac:dyDescent="0.15">
      <c r="X50" s="10"/>
    </row>
    <row r="51" spans="17:24" ht="19.899999999999999" customHeight="1" x14ac:dyDescent="0.15">
      <c r="X51" s="10"/>
    </row>
    <row r="52" spans="17:24" ht="19.899999999999999" customHeight="1" x14ac:dyDescent="0.15">
      <c r="X52" s="10"/>
    </row>
    <row r="53" spans="17:24" ht="19.899999999999999" customHeight="1" x14ac:dyDescent="0.15">
      <c r="X53" s="10"/>
    </row>
    <row r="54" spans="17:24" ht="19.899999999999999" customHeight="1" x14ac:dyDescent="0.15">
      <c r="X54" s="10"/>
    </row>
    <row r="55" spans="17:24" ht="19.899999999999999" customHeight="1" x14ac:dyDescent="0.15">
      <c r="X55" s="10"/>
    </row>
    <row r="56" spans="17:24" ht="19.899999999999999" customHeight="1" x14ac:dyDescent="0.15">
      <c r="X56" s="10"/>
    </row>
    <row r="57" spans="17:24" ht="19.899999999999999" customHeight="1" x14ac:dyDescent="0.15">
      <c r="X57" s="10"/>
    </row>
    <row r="58" spans="17:24" ht="19.899999999999999" customHeight="1" x14ac:dyDescent="0.15">
      <c r="X58" s="10"/>
    </row>
    <row r="59" spans="17:24" ht="19.899999999999999" customHeight="1" x14ac:dyDescent="0.15">
      <c r="X59" s="10"/>
    </row>
    <row r="60" spans="17:24" ht="19.899999999999999" customHeight="1" x14ac:dyDescent="0.15">
      <c r="X60" s="10"/>
    </row>
    <row r="61" spans="17:24" ht="19.899999999999999" customHeight="1" x14ac:dyDescent="0.15">
      <c r="X61" s="10"/>
    </row>
    <row r="62" spans="17:24" ht="19.899999999999999" customHeight="1" x14ac:dyDescent="0.15">
      <c r="X62" s="10"/>
    </row>
    <row r="63" spans="17:24" ht="19.899999999999999" customHeight="1" x14ac:dyDescent="0.15">
      <c r="X63" s="10"/>
    </row>
    <row r="64" spans="17:24" ht="19.899999999999999" customHeight="1" x14ac:dyDescent="0.15">
      <c r="Q64" s="87"/>
      <c r="R64" s="9" t="s">
        <v>73</v>
      </c>
      <c r="S64" s="8">
        <v>1</v>
      </c>
      <c r="T64" s="8">
        <v>1</v>
      </c>
      <c r="U64" s="8">
        <v>1</v>
      </c>
      <c r="V64" s="8">
        <v>1</v>
      </c>
      <c r="W64" s="8">
        <v>1</v>
      </c>
      <c r="X64" s="10"/>
    </row>
    <row r="65" spans="17:25" ht="19.899999999999999" customHeight="1" x14ac:dyDescent="0.15">
      <c r="Q65" s="87"/>
      <c r="R65" s="7" t="s">
        <v>72</v>
      </c>
      <c r="S65" s="6" t="s">
        <v>71</v>
      </c>
      <c r="T65" s="6" t="s">
        <v>391</v>
      </c>
      <c r="U65" s="6" t="s">
        <v>392</v>
      </c>
      <c r="V65" s="6" t="s">
        <v>68</v>
      </c>
      <c r="W65" s="6" t="s">
        <v>10</v>
      </c>
      <c r="X65" s="10"/>
    </row>
    <row r="66" spans="17:25" ht="19.899999999999999" customHeight="1" x14ac:dyDescent="0.15">
      <c r="Q66" s="87">
        <v>46</v>
      </c>
      <c r="R66" s="4" t="s">
        <v>214</v>
      </c>
      <c r="S66" s="3">
        <v>7.4</v>
      </c>
      <c r="T66" s="3">
        <v>62.6</v>
      </c>
      <c r="U66" s="3">
        <v>15.5</v>
      </c>
      <c r="V66" s="3">
        <v>2.1</v>
      </c>
      <c r="W66" s="3">
        <v>12.6</v>
      </c>
      <c r="X66" s="10">
        <f t="shared" si="0"/>
        <v>70</v>
      </c>
      <c r="Y66" s="124"/>
    </row>
    <row r="67" spans="17:25" ht="19.899999999999999" customHeight="1" x14ac:dyDescent="0.15">
      <c r="Q67" s="87">
        <v>15</v>
      </c>
      <c r="R67" s="4" t="s">
        <v>323</v>
      </c>
      <c r="S67" s="3">
        <v>6.9</v>
      </c>
      <c r="T67" s="3">
        <v>62.5</v>
      </c>
      <c r="U67" s="3">
        <v>14.5</v>
      </c>
      <c r="V67" s="3">
        <v>2.7</v>
      </c>
      <c r="W67" s="3">
        <v>13.3</v>
      </c>
      <c r="X67" s="10">
        <f t="shared" si="0"/>
        <v>69.400000000000006</v>
      </c>
      <c r="Y67" s="124"/>
    </row>
    <row r="68" spans="17:25" ht="19.899999999999999" customHeight="1" x14ac:dyDescent="0.15">
      <c r="Q68" s="87">
        <v>22</v>
      </c>
      <c r="R68" s="4" t="s">
        <v>42</v>
      </c>
      <c r="S68" s="3">
        <v>7.6</v>
      </c>
      <c r="T68" s="3">
        <v>61.6</v>
      </c>
      <c r="U68" s="3">
        <v>16.8</v>
      </c>
      <c r="V68" s="3">
        <v>2.5</v>
      </c>
      <c r="W68" s="3">
        <v>11.6</v>
      </c>
      <c r="X68" s="10">
        <f t="shared" si="0"/>
        <v>69.2</v>
      </c>
      <c r="Y68" s="124"/>
    </row>
    <row r="69" spans="17:25" ht="19.899999999999999" customHeight="1" x14ac:dyDescent="0.15">
      <c r="Q69" s="87">
        <v>10</v>
      </c>
      <c r="R69" s="4" t="s">
        <v>14</v>
      </c>
      <c r="S69" s="3">
        <v>9.4</v>
      </c>
      <c r="T69" s="3">
        <v>59.7</v>
      </c>
      <c r="U69" s="3">
        <v>18.7</v>
      </c>
      <c r="V69" s="3">
        <v>3.9</v>
      </c>
      <c r="W69" s="3">
        <v>8.3000000000000007</v>
      </c>
      <c r="X69" s="10">
        <f t="shared" si="0"/>
        <v>69.100000000000009</v>
      </c>
      <c r="Y69" s="124"/>
    </row>
    <row r="70" spans="17:25" ht="19.899999999999999" customHeight="1" x14ac:dyDescent="0.15">
      <c r="Q70" s="87">
        <v>2</v>
      </c>
      <c r="R70" s="4" t="s">
        <v>13</v>
      </c>
      <c r="S70" s="3">
        <v>6.9</v>
      </c>
      <c r="T70" s="3">
        <v>61.9</v>
      </c>
      <c r="U70" s="3">
        <v>20.100000000000001</v>
      </c>
      <c r="V70" s="3">
        <v>4</v>
      </c>
      <c r="W70" s="3">
        <v>7</v>
      </c>
      <c r="X70" s="10">
        <f t="shared" si="0"/>
        <v>68.8</v>
      </c>
      <c r="Y70" s="124"/>
    </row>
    <row r="71" spans="17:25" ht="19.899999999999999" customHeight="1" x14ac:dyDescent="0.15">
      <c r="Q71" s="87">
        <v>48</v>
      </c>
      <c r="R71" s="4" t="s">
        <v>34</v>
      </c>
      <c r="S71" s="3">
        <v>7.7</v>
      </c>
      <c r="T71" s="3">
        <v>60.9</v>
      </c>
      <c r="U71" s="3">
        <v>15.8</v>
      </c>
      <c r="V71" s="3">
        <v>3.8</v>
      </c>
      <c r="W71" s="3">
        <v>11.8</v>
      </c>
      <c r="X71" s="10">
        <f t="shared" ref="X71:X91" si="1">S71+T71</f>
        <v>68.599999999999994</v>
      </c>
      <c r="Y71" s="124"/>
    </row>
    <row r="72" spans="17:25" ht="19.899999999999999" customHeight="1" x14ac:dyDescent="0.15">
      <c r="Q72" s="87">
        <v>26</v>
      </c>
      <c r="R72" s="4" t="s">
        <v>38</v>
      </c>
      <c r="S72" s="3">
        <v>11.3</v>
      </c>
      <c r="T72" s="3">
        <v>57</v>
      </c>
      <c r="U72" s="3">
        <v>18.600000000000001</v>
      </c>
      <c r="V72" s="3">
        <v>3.6</v>
      </c>
      <c r="W72" s="3">
        <v>9.5</v>
      </c>
      <c r="X72" s="10">
        <f t="shared" si="1"/>
        <v>68.3</v>
      </c>
      <c r="Y72" s="124"/>
    </row>
    <row r="73" spans="17:25" ht="19.899999999999999" customHeight="1" x14ac:dyDescent="0.15">
      <c r="Q73" s="87">
        <v>23</v>
      </c>
      <c r="R73" s="4" t="s">
        <v>319</v>
      </c>
      <c r="S73" s="3">
        <v>7.9</v>
      </c>
      <c r="T73" s="3">
        <v>59.6</v>
      </c>
      <c r="U73" s="3">
        <v>17.100000000000001</v>
      </c>
      <c r="V73" s="3">
        <v>2.7</v>
      </c>
      <c r="W73" s="3">
        <v>12.6</v>
      </c>
      <c r="X73" s="10">
        <f t="shared" si="1"/>
        <v>67.5</v>
      </c>
      <c r="Y73" s="124"/>
    </row>
    <row r="74" spans="17:25" ht="19.899999999999999" customHeight="1" x14ac:dyDescent="0.15">
      <c r="Q74" s="87">
        <v>27</v>
      </c>
      <c r="R74" s="4" t="s">
        <v>44</v>
      </c>
      <c r="S74" s="3">
        <v>7.7</v>
      </c>
      <c r="T74" s="3">
        <v>59.3</v>
      </c>
      <c r="U74" s="3">
        <v>17.2</v>
      </c>
      <c r="V74" s="3">
        <v>3</v>
      </c>
      <c r="W74" s="3">
        <v>12.8</v>
      </c>
      <c r="X74" s="10">
        <f t="shared" si="1"/>
        <v>67</v>
      </c>
      <c r="Y74" s="124"/>
    </row>
    <row r="75" spans="17:25" ht="19.899999999999999" customHeight="1" x14ac:dyDescent="0.15">
      <c r="Q75" s="87">
        <v>5</v>
      </c>
      <c r="R75" s="4" t="s">
        <v>15</v>
      </c>
      <c r="S75" s="3">
        <v>10.199999999999999</v>
      </c>
      <c r="T75" s="3">
        <v>56.7</v>
      </c>
      <c r="U75" s="3">
        <v>14.9</v>
      </c>
      <c r="V75" s="3">
        <v>3</v>
      </c>
      <c r="W75" s="3">
        <v>15.2</v>
      </c>
      <c r="X75" s="10">
        <f t="shared" si="1"/>
        <v>66.900000000000006</v>
      </c>
      <c r="Y75" s="124"/>
    </row>
    <row r="76" spans="17:25" ht="19.899999999999999" customHeight="1" x14ac:dyDescent="0.15">
      <c r="Q76" s="87">
        <v>7</v>
      </c>
      <c r="R76" s="4" t="s">
        <v>19</v>
      </c>
      <c r="S76" s="3">
        <v>9.1999999999999993</v>
      </c>
      <c r="T76" s="3">
        <v>57.6</v>
      </c>
      <c r="U76" s="3">
        <v>14.8</v>
      </c>
      <c r="V76" s="3">
        <v>3.1</v>
      </c>
      <c r="W76" s="3">
        <v>15.3</v>
      </c>
      <c r="X76" s="10">
        <f t="shared" si="1"/>
        <v>66.8</v>
      </c>
      <c r="Y76" s="124"/>
    </row>
    <row r="77" spans="17:25" ht="19.899999999999999" customHeight="1" x14ac:dyDescent="0.15">
      <c r="Q77" s="87">
        <v>12</v>
      </c>
      <c r="R77" s="4" t="s">
        <v>83</v>
      </c>
      <c r="S77" s="3">
        <v>6.9</v>
      </c>
      <c r="T77" s="3">
        <v>59.8</v>
      </c>
      <c r="U77" s="3">
        <v>17.399999999999999</v>
      </c>
      <c r="V77" s="3">
        <v>2.2999999999999998</v>
      </c>
      <c r="W77" s="3">
        <v>13.6</v>
      </c>
      <c r="X77" s="10">
        <f t="shared" si="1"/>
        <v>66.7</v>
      </c>
      <c r="Y77" s="124"/>
    </row>
    <row r="78" spans="17:25" ht="19.899999999999999" customHeight="1" x14ac:dyDescent="0.15">
      <c r="Q78" s="87">
        <v>8</v>
      </c>
      <c r="R78" s="4" t="s">
        <v>40</v>
      </c>
      <c r="S78" s="3">
        <v>6.1</v>
      </c>
      <c r="T78" s="3">
        <v>60.3</v>
      </c>
      <c r="U78" s="3">
        <v>14.9</v>
      </c>
      <c r="V78" s="3">
        <v>2.7</v>
      </c>
      <c r="W78" s="3">
        <v>16</v>
      </c>
      <c r="X78" s="10">
        <f t="shared" si="1"/>
        <v>66.399999999999991</v>
      </c>
      <c r="Y78" s="124"/>
    </row>
    <row r="79" spans="17:25" ht="19.899999999999999" customHeight="1" x14ac:dyDescent="0.15">
      <c r="Q79" s="87">
        <v>6</v>
      </c>
      <c r="R79" s="4" t="s">
        <v>29</v>
      </c>
      <c r="S79" s="3">
        <v>9.3000000000000007</v>
      </c>
      <c r="T79" s="3">
        <v>56.7</v>
      </c>
      <c r="U79" s="3">
        <v>15.3</v>
      </c>
      <c r="V79" s="3">
        <v>2.4</v>
      </c>
      <c r="W79" s="3">
        <v>16.399999999999999</v>
      </c>
      <c r="X79" s="10">
        <f t="shared" si="1"/>
        <v>66</v>
      </c>
      <c r="Y79" s="124"/>
    </row>
    <row r="80" spans="17:25" ht="19.899999999999999" customHeight="1" x14ac:dyDescent="0.15">
      <c r="Q80" s="87">
        <v>45</v>
      </c>
      <c r="R80" s="4" t="s">
        <v>37</v>
      </c>
      <c r="S80" s="3">
        <v>7.6</v>
      </c>
      <c r="T80" s="3">
        <v>58</v>
      </c>
      <c r="U80" s="3">
        <v>18.8</v>
      </c>
      <c r="V80" s="3">
        <v>5.4</v>
      </c>
      <c r="W80" s="3">
        <v>10.199999999999999</v>
      </c>
      <c r="X80" s="10">
        <f t="shared" si="1"/>
        <v>65.599999999999994</v>
      </c>
      <c r="Y80" s="124"/>
    </row>
    <row r="81" spans="17:25" ht="19.899999999999999" customHeight="1" x14ac:dyDescent="0.15">
      <c r="Q81" s="87">
        <v>50</v>
      </c>
      <c r="R81" s="4" t="s">
        <v>84</v>
      </c>
      <c r="S81" s="3">
        <v>6.2</v>
      </c>
      <c r="T81" s="3">
        <v>59.3</v>
      </c>
      <c r="U81" s="3">
        <v>17.100000000000001</v>
      </c>
      <c r="V81" s="3">
        <v>3.6</v>
      </c>
      <c r="W81" s="3">
        <v>13.8</v>
      </c>
      <c r="X81" s="10">
        <f t="shared" si="1"/>
        <v>65.5</v>
      </c>
      <c r="Y81" s="124"/>
    </row>
    <row r="82" spans="17:25" ht="19.899999999999999" customHeight="1" x14ac:dyDescent="0.15">
      <c r="Q82" s="87">
        <v>51</v>
      </c>
      <c r="R82" s="4" t="s">
        <v>54</v>
      </c>
      <c r="S82" s="3">
        <v>6.5</v>
      </c>
      <c r="T82" s="3">
        <v>58.4</v>
      </c>
      <c r="U82" s="3">
        <v>17.7</v>
      </c>
      <c r="V82" s="3">
        <v>3</v>
      </c>
      <c r="W82" s="3">
        <v>14.4</v>
      </c>
      <c r="X82" s="10">
        <f t="shared" si="1"/>
        <v>64.900000000000006</v>
      </c>
      <c r="Y82" s="124"/>
    </row>
    <row r="83" spans="17:25" ht="19.899999999999999" customHeight="1" x14ac:dyDescent="0.15">
      <c r="Q83" s="87">
        <v>39</v>
      </c>
      <c r="R83" s="4" t="s">
        <v>212</v>
      </c>
      <c r="S83" s="3">
        <v>6.4</v>
      </c>
      <c r="T83" s="3">
        <v>58.1</v>
      </c>
      <c r="U83" s="3">
        <v>21.1</v>
      </c>
      <c r="V83" s="3">
        <v>3</v>
      </c>
      <c r="W83" s="3">
        <v>11.4</v>
      </c>
      <c r="X83" s="10">
        <f t="shared" si="1"/>
        <v>64.5</v>
      </c>
      <c r="Y83" s="124"/>
    </row>
    <row r="84" spans="17:25" ht="19.899999999999999" customHeight="1" x14ac:dyDescent="0.15">
      <c r="Q84" s="87">
        <v>40</v>
      </c>
      <c r="R84" s="4" t="s">
        <v>24</v>
      </c>
      <c r="S84" s="3">
        <v>11.1</v>
      </c>
      <c r="T84" s="3">
        <v>53</v>
      </c>
      <c r="U84" s="3">
        <v>22.9</v>
      </c>
      <c r="V84" s="3">
        <v>6.8</v>
      </c>
      <c r="W84" s="3">
        <v>6.3</v>
      </c>
      <c r="X84" s="10">
        <f t="shared" si="1"/>
        <v>64.099999999999994</v>
      </c>
      <c r="Y84" s="124"/>
    </row>
    <row r="85" spans="17:25" ht="19.899999999999999" customHeight="1" x14ac:dyDescent="0.15">
      <c r="Q85" s="87">
        <v>49</v>
      </c>
      <c r="R85" s="4" t="s">
        <v>293</v>
      </c>
      <c r="S85" s="3">
        <v>7.8</v>
      </c>
      <c r="T85" s="3">
        <v>55.3</v>
      </c>
      <c r="U85" s="3">
        <v>19.899999999999999</v>
      </c>
      <c r="V85" s="3">
        <v>4.8</v>
      </c>
      <c r="W85" s="3">
        <v>12.2</v>
      </c>
      <c r="X85" s="10">
        <f t="shared" si="1"/>
        <v>63.099999999999994</v>
      </c>
      <c r="Y85" s="124"/>
    </row>
    <row r="86" spans="17:25" ht="19.899999999999999" customHeight="1" x14ac:dyDescent="0.15">
      <c r="Q86" s="87">
        <v>52</v>
      </c>
      <c r="R86" s="4" t="s">
        <v>445</v>
      </c>
      <c r="S86" s="3">
        <v>6.2</v>
      </c>
      <c r="T86" s="3">
        <v>56.9</v>
      </c>
      <c r="U86" s="3">
        <v>19.100000000000001</v>
      </c>
      <c r="V86" s="3">
        <v>4</v>
      </c>
      <c r="W86" s="3">
        <v>13.8</v>
      </c>
      <c r="X86" s="10">
        <f t="shared" si="1"/>
        <v>63.1</v>
      </c>
      <c r="Y86" s="124"/>
    </row>
    <row r="87" spans="17:25" ht="19.899999999999999" customHeight="1" x14ac:dyDescent="0.15">
      <c r="Q87" s="87">
        <v>4</v>
      </c>
      <c r="R87" s="4" t="s">
        <v>18</v>
      </c>
      <c r="S87" s="3">
        <v>6.5</v>
      </c>
      <c r="T87" s="3">
        <v>55</v>
      </c>
      <c r="U87" s="3">
        <v>26.1</v>
      </c>
      <c r="V87" s="3">
        <v>5.4</v>
      </c>
      <c r="W87" s="3">
        <v>6.9</v>
      </c>
      <c r="X87" s="10">
        <f t="shared" si="1"/>
        <v>61.5</v>
      </c>
      <c r="Y87" s="124"/>
    </row>
    <row r="88" spans="17:25" ht="19.899999999999999" customHeight="1" x14ac:dyDescent="0.15">
      <c r="Q88" s="87">
        <v>9</v>
      </c>
      <c r="R88" s="4" t="s">
        <v>318</v>
      </c>
      <c r="S88" s="3">
        <v>6.6</v>
      </c>
      <c r="T88" s="3">
        <v>54.5</v>
      </c>
      <c r="U88" s="3">
        <v>20.2</v>
      </c>
      <c r="V88" s="3">
        <v>3.1</v>
      </c>
      <c r="W88" s="3">
        <v>15.5</v>
      </c>
      <c r="X88" s="10">
        <f t="shared" si="1"/>
        <v>61.1</v>
      </c>
      <c r="Y88" s="124"/>
    </row>
    <row r="89" spans="17:25" ht="19.899999999999999" customHeight="1" x14ac:dyDescent="0.15">
      <c r="Q89" s="87">
        <v>35</v>
      </c>
      <c r="R89" s="4" t="s">
        <v>299</v>
      </c>
      <c r="S89" s="3">
        <v>8.9</v>
      </c>
      <c r="T89" s="3">
        <v>50.3</v>
      </c>
      <c r="U89" s="3">
        <v>26.4</v>
      </c>
      <c r="V89" s="3">
        <v>8.6999999999999993</v>
      </c>
      <c r="W89" s="3">
        <v>5.6</v>
      </c>
      <c r="X89" s="10">
        <f t="shared" si="1"/>
        <v>59.199999999999996</v>
      </c>
      <c r="Y89" s="124"/>
    </row>
    <row r="90" spans="17:25" ht="19.899999999999999" customHeight="1" x14ac:dyDescent="0.15">
      <c r="Q90" s="87">
        <v>37</v>
      </c>
      <c r="R90" s="4" t="s">
        <v>87</v>
      </c>
      <c r="S90" s="3">
        <v>6.7</v>
      </c>
      <c r="T90" s="3">
        <v>49.1</v>
      </c>
      <c r="U90" s="3">
        <v>28.9</v>
      </c>
      <c r="V90" s="3">
        <v>9.8000000000000007</v>
      </c>
      <c r="W90" s="3">
        <v>5.5</v>
      </c>
      <c r="X90" s="10">
        <f t="shared" si="1"/>
        <v>55.800000000000004</v>
      </c>
      <c r="Y90" s="124"/>
    </row>
    <row r="91" spans="17:25" ht="19.899999999999999" customHeight="1" x14ac:dyDescent="0.15">
      <c r="Q91" s="87">
        <v>36</v>
      </c>
      <c r="R91" s="4" t="s">
        <v>17</v>
      </c>
      <c r="S91" s="3">
        <v>7.2</v>
      </c>
      <c r="T91" s="3">
        <v>44</v>
      </c>
      <c r="U91" s="3">
        <v>31.4</v>
      </c>
      <c r="V91" s="3">
        <v>12.4</v>
      </c>
      <c r="W91" s="3">
        <v>5</v>
      </c>
      <c r="X91" s="10">
        <f t="shared" si="1"/>
        <v>51.2</v>
      </c>
      <c r="Y91" s="124"/>
    </row>
  </sheetData>
  <phoneticPr fontId="3"/>
  <pageMargins left="0" right="0" top="0.39370078740157483" bottom="0" header="0.31496062992125984" footer="0.31496062992125984"/>
  <pageSetup paperSize="9" scale="81" orientation="portrait" r:id="rId1"/>
  <rowBreaks count="1" manualBreakCount="1">
    <brk id="59"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1"/>
  <sheetViews>
    <sheetView view="pageBreakPreview" zoomScaleNormal="100" zoomScaleSheetLayoutView="100" workbookViewId="0">
      <selection activeCell="C1" sqref="C1"/>
    </sheetView>
  </sheetViews>
  <sheetFormatPr defaultColWidth="8.75" defaultRowHeight="19.899999999999999" customHeight="1" x14ac:dyDescent="0.15"/>
  <cols>
    <col min="1" max="2" width="1.75" style="2" customWidth="1"/>
    <col min="3" max="3" width="30.625" style="2" customWidth="1"/>
    <col min="4" max="13" width="8.625" style="2" customWidth="1"/>
    <col min="14" max="14" width="5.75" style="2" customWidth="1"/>
    <col min="15" max="15" width="1.75" style="2" customWidth="1"/>
    <col min="16" max="16" width="1.625" style="2" customWidth="1"/>
    <col min="17" max="17" width="4.5" style="2" customWidth="1"/>
    <col min="18" max="18" width="20.5" style="2" customWidth="1"/>
    <col min="19" max="19" width="9.875" style="2" customWidth="1"/>
    <col min="20" max="16384" width="8.75" style="2"/>
  </cols>
  <sheetData>
    <row r="1" spans="3:25" ht="19.899999999999999" customHeight="1" x14ac:dyDescent="0.15">
      <c r="C1" s="11"/>
    </row>
    <row r="4" spans="3:25" ht="19.899999999999999" customHeight="1" x14ac:dyDescent="0.15">
      <c r="R4" s="2" t="s">
        <v>321</v>
      </c>
    </row>
    <row r="5" spans="3:25" ht="19.899999999999999" customHeight="1" x14ac:dyDescent="0.15">
      <c r="X5" s="5"/>
    </row>
    <row r="6" spans="3:25" ht="19.899999999999999" customHeight="1" x14ac:dyDescent="0.15">
      <c r="R6" s="9" t="s">
        <v>73</v>
      </c>
      <c r="S6" s="8">
        <v>1</v>
      </c>
      <c r="T6" s="8">
        <v>1</v>
      </c>
      <c r="U6" s="8">
        <v>1</v>
      </c>
      <c r="V6" s="8">
        <v>1</v>
      </c>
      <c r="W6" s="8">
        <v>1</v>
      </c>
      <c r="X6" s="5"/>
    </row>
    <row r="7" spans="3:25" ht="19.899999999999999" customHeight="1" x14ac:dyDescent="0.15">
      <c r="R7" s="7" t="s">
        <v>72</v>
      </c>
      <c r="S7" s="6" t="s">
        <v>394</v>
      </c>
      <c r="T7" s="6" t="s">
        <v>393</v>
      </c>
      <c r="U7" s="6" t="s">
        <v>78</v>
      </c>
      <c r="V7" s="6" t="s">
        <v>79</v>
      </c>
      <c r="W7" s="6" t="s">
        <v>10</v>
      </c>
      <c r="X7" s="11" t="s">
        <v>89</v>
      </c>
    </row>
    <row r="8" spans="3:25" ht="19.899999999999999" customHeight="1" x14ac:dyDescent="0.15">
      <c r="Q8" s="87">
        <v>4</v>
      </c>
      <c r="R8" s="4" t="s">
        <v>18</v>
      </c>
      <c r="S8" s="3">
        <v>27.8</v>
      </c>
      <c r="T8" s="3">
        <v>38.1</v>
      </c>
      <c r="U8" s="3">
        <v>21.2</v>
      </c>
      <c r="V8" s="3">
        <v>1.1000000000000001</v>
      </c>
      <c r="W8" s="3">
        <v>11.8</v>
      </c>
      <c r="X8" s="10">
        <f>S8+T8</f>
        <v>65.900000000000006</v>
      </c>
      <c r="Y8" s="124"/>
    </row>
    <row r="9" spans="3:25" ht="19.899999999999999" customHeight="1" x14ac:dyDescent="0.15">
      <c r="Q9" s="87">
        <v>1</v>
      </c>
      <c r="R9" s="4" t="s">
        <v>12</v>
      </c>
      <c r="S9" s="3">
        <v>24.9</v>
      </c>
      <c r="T9" s="3">
        <v>37.6</v>
      </c>
      <c r="U9" s="3">
        <v>24.4</v>
      </c>
      <c r="V9" s="3">
        <v>1</v>
      </c>
      <c r="W9" s="3">
        <v>12.1</v>
      </c>
      <c r="X9" s="10">
        <f t="shared" ref="X9:X70" si="0">S9+T9</f>
        <v>62.5</v>
      </c>
      <c r="Y9" s="124"/>
    </row>
    <row r="10" spans="3:25" ht="19.899999999999999" customHeight="1" x14ac:dyDescent="0.15">
      <c r="Q10" s="87">
        <v>2</v>
      </c>
      <c r="R10" s="4" t="s">
        <v>13</v>
      </c>
      <c r="S10" s="3">
        <v>22.9</v>
      </c>
      <c r="T10" s="3">
        <v>36.799999999999997</v>
      </c>
      <c r="U10" s="3">
        <v>26.9</v>
      </c>
      <c r="V10" s="3">
        <v>0.9</v>
      </c>
      <c r="W10" s="3">
        <v>12.5</v>
      </c>
      <c r="X10" s="10">
        <f t="shared" si="0"/>
        <v>59.699999999999996</v>
      </c>
      <c r="Y10" s="124"/>
    </row>
    <row r="11" spans="3:25" ht="19.899999999999999" customHeight="1" x14ac:dyDescent="0.15">
      <c r="Q11" s="87">
        <v>36</v>
      </c>
      <c r="R11" s="4" t="s">
        <v>282</v>
      </c>
      <c r="S11" s="3">
        <v>16.399999999999999</v>
      </c>
      <c r="T11" s="3">
        <v>37.299999999999997</v>
      </c>
      <c r="U11" s="3">
        <v>32.200000000000003</v>
      </c>
      <c r="V11" s="3">
        <v>1.8</v>
      </c>
      <c r="W11" s="3">
        <v>12.2</v>
      </c>
      <c r="X11" s="10">
        <f t="shared" si="0"/>
        <v>53.699999999999996</v>
      </c>
      <c r="Y11" s="124"/>
    </row>
    <row r="12" spans="3:25" ht="19.899999999999999" customHeight="1" x14ac:dyDescent="0.15">
      <c r="Q12" s="87">
        <v>37</v>
      </c>
      <c r="R12" s="4" t="s">
        <v>87</v>
      </c>
      <c r="S12" s="3">
        <v>14.5</v>
      </c>
      <c r="T12" s="3">
        <v>38.9</v>
      </c>
      <c r="U12" s="3">
        <v>33</v>
      </c>
      <c r="V12" s="3">
        <v>1.3</v>
      </c>
      <c r="W12" s="3">
        <v>12.2</v>
      </c>
      <c r="X12" s="10">
        <f t="shared" si="0"/>
        <v>53.4</v>
      </c>
      <c r="Y12" s="124"/>
    </row>
    <row r="13" spans="3:25" ht="19.899999999999999" customHeight="1" x14ac:dyDescent="0.15">
      <c r="Q13" s="89">
        <v>9</v>
      </c>
      <c r="R13" s="4" t="s">
        <v>318</v>
      </c>
      <c r="S13" s="3">
        <v>16.5</v>
      </c>
      <c r="T13" s="3">
        <v>35.5</v>
      </c>
      <c r="U13" s="3">
        <v>29.3</v>
      </c>
      <c r="V13" s="3">
        <v>2.6</v>
      </c>
      <c r="W13" s="3">
        <v>16</v>
      </c>
      <c r="X13" s="10">
        <f t="shared" si="0"/>
        <v>52</v>
      </c>
      <c r="Y13" s="124"/>
    </row>
    <row r="14" spans="3:25" ht="19.899999999999999" customHeight="1" x14ac:dyDescent="0.15">
      <c r="Q14" s="87">
        <v>5</v>
      </c>
      <c r="R14" s="4" t="s">
        <v>15</v>
      </c>
      <c r="S14" s="3">
        <v>20</v>
      </c>
      <c r="T14" s="3">
        <v>31.2</v>
      </c>
      <c r="U14" s="3">
        <v>29.4</v>
      </c>
      <c r="V14" s="3">
        <v>2.2999999999999998</v>
      </c>
      <c r="W14" s="3">
        <v>17</v>
      </c>
      <c r="X14" s="10">
        <f t="shared" si="0"/>
        <v>51.2</v>
      </c>
      <c r="Y14" s="124"/>
    </row>
    <row r="15" spans="3:25" ht="19.899999999999999" customHeight="1" x14ac:dyDescent="0.15">
      <c r="Q15" s="87">
        <v>7</v>
      </c>
      <c r="R15" s="4" t="s">
        <v>19</v>
      </c>
      <c r="S15" s="3">
        <v>18.3</v>
      </c>
      <c r="T15" s="3">
        <v>32.1</v>
      </c>
      <c r="U15" s="3">
        <v>31.2</v>
      </c>
      <c r="V15" s="3">
        <v>1.5</v>
      </c>
      <c r="W15" s="3">
        <v>17</v>
      </c>
      <c r="X15" s="10">
        <f t="shared" si="0"/>
        <v>50.400000000000006</v>
      </c>
      <c r="Y15" s="124"/>
    </row>
    <row r="16" spans="3:25" ht="19.899999999999999" customHeight="1" x14ac:dyDescent="0.15">
      <c r="Q16" s="89">
        <v>35</v>
      </c>
      <c r="R16" s="4" t="s">
        <v>299</v>
      </c>
      <c r="S16" s="3">
        <v>15.1</v>
      </c>
      <c r="T16" s="3">
        <v>35.1</v>
      </c>
      <c r="U16" s="3">
        <v>34.5</v>
      </c>
      <c r="V16" s="3">
        <v>1.7</v>
      </c>
      <c r="W16" s="3">
        <v>13.5</v>
      </c>
      <c r="X16" s="10">
        <f t="shared" si="0"/>
        <v>50.2</v>
      </c>
      <c r="Y16" s="124"/>
    </row>
    <row r="17" spans="17:25" ht="19.899999999999999" customHeight="1" x14ac:dyDescent="0.15">
      <c r="Q17" s="87">
        <v>10</v>
      </c>
      <c r="R17" s="4" t="s">
        <v>14</v>
      </c>
      <c r="S17" s="3">
        <v>14.6</v>
      </c>
      <c r="T17" s="3">
        <v>32.9</v>
      </c>
      <c r="U17" s="3">
        <v>34.5</v>
      </c>
      <c r="V17" s="3">
        <v>3.6</v>
      </c>
      <c r="W17" s="3">
        <v>14.3</v>
      </c>
      <c r="X17" s="10">
        <f t="shared" si="0"/>
        <v>47.5</v>
      </c>
      <c r="Y17" s="124"/>
    </row>
    <row r="18" spans="17:25" ht="19.899999999999999" customHeight="1" x14ac:dyDescent="0.15">
      <c r="Q18" s="87">
        <v>14</v>
      </c>
      <c r="R18" s="4" t="s">
        <v>16</v>
      </c>
      <c r="S18" s="3">
        <v>15.9</v>
      </c>
      <c r="T18" s="3">
        <v>30.8</v>
      </c>
      <c r="U18" s="3">
        <v>38.6</v>
      </c>
      <c r="V18" s="3">
        <v>1.1000000000000001</v>
      </c>
      <c r="W18" s="3">
        <v>13.6</v>
      </c>
      <c r="X18" s="10">
        <f t="shared" si="0"/>
        <v>46.7</v>
      </c>
      <c r="Y18" s="124"/>
    </row>
    <row r="19" spans="17:25" ht="19.899999999999999" customHeight="1" x14ac:dyDescent="0.15">
      <c r="Q19" s="87">
        <v>3</v>
      </c>
      <c r="R19" s="4" t="s">
        <v>30</v>
      </c>
      <c r="S19" s="3">
        <v>12.6</v>
      </c>
      <c r="T19" s="3">
        <v>32.6</v>
      </c>
      <c r="U19" s="3">
        <v>40.1</v>
      </c>
      <c r="V19" s="3">
        <v>1.7</v>
      </c>
      <c r="W19" s="3">
        <v>12.9</v>
      </c>
      <c r="X19" s="10">
        <f t="shared" si="0"/>
        <v>45.2</v>
      </c>
      <c r="Y19" s="124"/>
    </row>
    <row r="20" spans="17:25" ht="19.899999999999999" customHeight="1" x14ac:dyDescent="0.15">
      <c r="Q20" s="89">
        <v>6</v>
      </c>
      <c r="R20" s="4" t="s">
        <v>29</v>
      </c>
      <c r="S20" s="3">
        <v>13.6</v>
      </c>
      <c r="T20" s="3">
        <v>31.1</v>
      </c>
      <c r="U20" s="3">
        <v>34.700000000000003</v>
      </c>
      <c r="V20" s="3">
        <v>3</v>
      </c>
      <c r="W20" s="3">
        <v>17.600000000000001</v>
      </c>
      <c r="X20" s="10">
        <f t="shared" si="0"/>
        <v>44.7</v>
      </c>
      <c r="Y20" s="124"/>
    </row>
    <row r="21" spans="17:25" ht="19.899999999999999" customHeight="1" x14ac:dyDescent="0.15">
      <c r="Q21" s="89">
        <v>8</v>
      </c>
      <c r="R21" s="4" t="s">
        <v>40</v>
      </c>
      <c r="S21" s="3">
        <v>11.9</v>
      </c>
      <c r="T21" s="3">
        <v>32.700000000000003</v>
      </c>
      <c r="U21" s="3">
        <v>36.4</v>
      </c>
      <c r="V21" s="3">
        <v>2.2999999999999998</v>
      </c>
      <c r="W21" s="3">
        <v>16.600000000000001</v>
      </c>
      <c r="X21" s="10">
        <f t="shared" si="0"/>
        <v>44.6</v>
      </c>
      <c r="Y21" s="124"/>
    </row>
    <row r="22" spans="17:25" ht="19.899999999999999" customHeight="1" x14ac:dyDescent="0.15">
      <c r="Q22" s="89">
        <v>11</v>
      </c>
      <c r="R22" s="4" t="s">
        <v>28</v>
      </c>
      <c r="S22" s="3">
        <v>11.1</v>
      </c>
      <c r="T22" s="3">
        <v>32.9</v>
      </c>
      <c r="U22" s="3">
        <v>39.1</v>
      </c>
      <c r="V22" s="3">
        <v>1.8</v>
      </c>
      <c r="W22" s="3">
        <v>15.1</v>
      </c>
      <c r="X22" s="10">
        <f t="shared" si="0"/>
        <v>44</v>
      </c>
      <c r="Y22" s="124"/>
    </row>
    <row r="23" spans="17:25" ht="19.899999999999999" customHeight="1" x14ac:dyDescent="0.15">
      <c r="Q23" s="87">
        <v>40</v>
      </c>
      <c r="R23" s="4" t="s">
        <v>24</v>
      </c>
      <c r="S23" s="3">
        <v>9.3000000000000007</v>
      </c>
      <c r="T23" s="3">
        <v>30.6</v>
      </c>
      <c r="U23" s="3">
        <v>44.6</v>
      </c>
      <c r="V23" s="3">
        <v>2.1</v>
      </c>
      <c r="W23" s="3">
        <v>13.5</v>
      </c>
      <c r="X23" s="10">
        <f t="shared" si="0"/>
        <v>39.900000000000006</v>
      </c>
      <c r="Y23" s="124"/>
    </row>
    <row r="24" spans="17:25" ht="19.899999999999999" customHeight="1" x14ac:dyDescent="0.15">
      <c r="Q24" s="87">
        <v>33</v>
      </c>
      <c r="R24" s="4" t="s">
        <v>26</v>
      </c>
      <c r="S24" s="3">
        <v>10.5</v>
      </c>
      <c r="T24" s="3">
        <v>28</v>
      </c>
      <c r="U24" s="3">
        <v>44.8</v>
      </c>
      <c r="V24" s="3">
        <v>2.6</v>
      </c>
      <c r="W24" s="3">
        <v>14</v>
      </c>
      <c r="X24" s="10">
        <f t="shared" si="0"/>
        <v>38.5</v>
      </c>
      <c r="Y24" s="124"/>
    </row>
    <row r="25" spans="17:25" ht="19.899999999999999" customHeight="1" x14ac:dyDescent="0.15">
      <c r="Q25" s="89">
        <v>13</v>
      </c>
      <c r="R25" s="4" t="s">
        <v>33</v>
      </c>
      <c r="S25" s="3">
        <v>11.7</v>
      </c>
      <c r="T25" s="3">
        <v>26.3</v>
      </c>
      <c r="U25" s="3">
        <v>46.7</v>
      </c>
      <c r="V25" s="3">
        <v>1.8</v>
      </c>
      <c r="W25" s="3">
        <v>13.6</v>
      </c>
      <c r="X25" s="10">
        <f t="shared" si="0"/>
        <v>38</v>
      </c>
      <c r="Y25" s="124"/>
    </row>
    <row r="26" spans="17:25" ht="19.899999999999999" customHeight="1" x14ac:dyDescent="0.15">
      <c r="Q26" s="87">
        <v>38</v>
      </c>
      <c r="R26" s="4" t="s">
        <v>334</v>
      </c>
      <c r="S26" s="3">
        <v>9.8000000000000007</v>
      </c>
      <c r="T26" s="3">
        <v>26.7</v>
      </c>
      <c r="U26" s="3">
        <v>48.3</v>
      </c>
      <c r="V26" s="3">
        <v>1.7</v>
      </c>
      <c r="W26" s="3">
        <v>13.6</v>
      </c>
      <c r="X26" s="10">
        <f t="shared" si="0"/>
        <v>36.5</v>
      </c>
      <c r="Y26" s="124"/>
    </row>
    <row r="27" spans="17:25" ht="19.899999999999999" customHeight="1" x14ac:dyDescent="0.15">
      <c r="Q27" s="87">
        <v>26</v>
      </c>
      <c r="R27" s="4" t="s">
        <v>38</v>
      </c>
      <c r="S27" s="3">
        <v>8</v>
      </c>
      <c r="T27" s="3">
        <v>27.2</v>
      </c>
      <c r="U27" s="3">
        <v>46.3</v>
      </c>
      <c r="V27" s="3">
        <v>2.2000000000000002</v>
      </c>
      <c r="W27" s="3">
        <v>16.3</v>
      </c>
      <c r="X27" s="10">
        <f t="shared" si="0"/>
        <v>35.200000000000003</v>
      </c>
      <c r="Y27" s="124"/>
    </row>
    <row r="28" spans="17:25" ht="19.899999999999999" customHeight="1" x14ac:dyDescent="0.15">
      <c r="Q28" s="87">
        <v>25</v>
      </c>
      <c r="R28" s="4" t="s">
        <v>31</v>
      </c>
      <c r="S28" s="3">
        <v>10.4</v>
      </c>
      <c r="T28" s="3">
        <v>24</v>
      </c>
      <c r="U28" s="3">
        <v>48.4</v>
      </c>
      <c r="V28" s="3">
        <v>2.8</v>
      </c>
      <c r="W28" s="3">
        <v>14.4</v>
      </c>
      <c r="X28" s="10">
        <f t="shared" si="0"/>
        <v>34.4</v>
      </c>
      <c r="Y28" s="124"/>
    </row>
    <row r="29" spans="17:25" ht="19.899999999999999" customHeight="1" x14ac:dyDescent="0.15">
      <c r="Q29" s="87">
        <v>41</v>
      </c>
      <c r="R29" s="4" t="s">
        <v>389</v>
      </c>
      <c r="S29" s="3">
        <v>8</v>
      </c>
      <c r="T29" s="3">
        <v>26.1</v>
      </c>
      <c r="U29" s="3">
        <v>51.7</v>
      </c>
      <c r="V29" s="3">
        <v>1.6</v>
      </c>
      <c r="W29" s="3">
        <v>12.6</v>
      </c>
      <c r="X29" s="10">
        <f t="shared" si="0"/>
        <v>34.1</v>
      </c>
      <c r="Y29" s="124"/>
    </row>
    <row r="30" spans="17:25" ht="19.899999999999999" customHeight="1" x14ac:dyDescent="0.15">
      <c r="Q30" s="89">
        <v>52</v>
      </c>
      <c r="R30" s="4" t="s">
        <v>445</v>
      </c>
      <c r="S30" s="3">
        <v>8.8000000000000007</v>
      </c>
      <c r="T30" s="3">
        <v>25.2</v>
      </c>
      <c r="U30" s="3">
        <v>45.5</v>
      </c>
      <c r="V30" s="3">
        <v>1.8</v>
      </c>
      <c r="W30" s="3">
        <v>18.7</v>
      </c>
      <c r="X30" s="10">
        <f t="shared" si="0"/>
        <v>34</v>
      </c>
      <c r="Y30" s="124"/>
    </row>
    <row r="31" spans="17:25" ht="19.899999999999999" customHeight="1" x14ac:dyDescent="0.15">
      <c r="Q31" s="87">
        <v>34</v>
      </c>
      <c r="R31" s="4" t="s">
        <v>446</v>
      </c>
      <c r="S31" s="3">
        <v>8.5</v>
      </c>
      <c r="T31" s="3">
        <v>25.5</v>
      </c>
      <c r="U31" s="3">
        <v>48.3</v>
      </c>
      <c r="V31" s="3">
        <v>3.8</v>
      </c>
      <c r="W31" s="3">
        <v>13.9</v>
      </c>
      <c r="X31" s="10">
        <f t="shared" si="0"/>
        <v>34</v>
      </c>
      <c r="Y31" s="124"/>
    </row>
    <row r="32" spans="17:25" ht="19.899999999999999" customHeight="1" x14ac:dyDescent="0.15">
      <c r="Q32" s="87">
        <v>12</v>
      </c>
      <c r="R32" s="4" t="s">
        <v>83</v>
      </c>
      <c r="S32" s="3">
        <v>6.3</v>
      </c>
      <c r="T32" s="3">
        <v>27.4</v>
      </c>
      <c r="U32" s="3">
        <v>45.9</v>
      </c>
      <c r="V32" s="3">
        <v>3.4</v>
      </c>
      <c r="W32" s="3">
        <v>17</v>
      </c>
      <c r="X32" s="10">
        <f t="shared" si="0"/>
        <v>33.699999999999996</v>
      </c>
      <c r="Y32" s="124"/>
    </row>
    <row r="33" spans="17:25" ht="19.899999999999999" customHeight="1" x14ac:dyDescent="0.15">
      <c r="Q33" s="89">
        <v>49</v>
      </c>
      <c r="R33" s="4" t="s">
        <v>22</v>
      </c>
      <c r="S33" s="3">
        <v>9.6999999999999993</v>
      </c>
      <c r="T33" s="3">
        <v>23.4</v>
      </c>
      <c r="U33" s="3">
        <v>46.8</v>
      </c>
      <c r="V33" s="3">
        <v>3</v>
      </c>
      <c r="W33" s="3">
        <v>17.2</v>
      </c>
      <c r="X33" s="10">
        <f t="shared" si="0"/>
        <v>33.099999999999994</v>
      </c>
      <c r="Y33" s="124"/>
    </row>
    <row r="34" spans="17:25" ht="19.899999999999999" customHeight="1" x14ac:dyDescent="0.15">
      <c r="X34" s="10"/>
    </row>
    <row r="35" spans="17:25" ht="19.899999999999999" customHeight="1" x14ac:dyDescent="0.15">
      <c r="X35" s="10"/>
    </row>
    <row r="36" spans="17:25" ht="19.899999999999999" customHeight="1" x14ac:dyDescent="0.15">
      <c r="X36" s="10"/>
    </row>
    <row r="37" spans="17:25" ht="19.899999999999999" customHeight="1" x14ac:dyDescent="0.15">
      <c r="X37" s="10"/>
    </row>
    <row r="38" spans="17:25" ht="19.899999999999999" customHeight="1" x14ac:dyDescent="0.15">
      <c r="X38" s="10"/>
    </row>
    <row r="39" spans="17:25" ht="19.899999999999999" customHeight="1" x14ac:dyDescent="0.15">
      <c r="X39" s="10"/>
    </row>
    <row r="40" spans="17:25" ht="19.899999999999999" customHeight="1" x14ac:dyDescent="0.15">
      <c r="X40" s="10"/>
    </row>
    <row r="41" spans="17:25" ht="19.899999999999999" customHeight="1" x14ac:dyDescent="0.15">
      <c r="X41" s="10"/>
    </row>
    <row r="42" spans="17:25" ht="19.899999999999999" customHeight="1" x14ac:dyDescent="0.15">
      <c r="X42" s="10"/>
    </row>
    <row r="43" spans="17:25" ht="19.899999999999999" customHeight="1" x14ac:dyDescent="0.15">
      <c r="X43" s="10"/>
    </row>
    <row r="44" spans="17:25" ht="19.899999999999999" customHeight="1" x14ac:dyDescent="0.15">
      <c r="X44" s="10"/>
    </row>
    <row r="45" spans="17:25" ht="19.899999999999999" customHeight="1" x14ac:dyDescent="0.15">
      <c r="X45" s="10"/>
    </row>
    <row r="46" spans="17:25" ht="19.899999999999999" customHeight="1" x14ac:dyDescent="0.15">
      <c r="X46" s="10"/>
    </row>
    <row r="47" spans="17:25" ht="19.899999999999999" customHeight="1" x14ac:dyDescent="0.15">
      <c r="X47" s="10"/>
    </row>
    <row r="48" spans="17:25" ht="19.899999999999999" customHeight="1" x14ac:dyDescent="0.15">
      <c r="X48" s="10"/>
    </row>
    <row r="49" spans="18:24" ht="19.899999999999999" customHeight="1" x14ac:dyDescent="0.15">
      <c r="X49" s="10"/>
    </row>
    <row r="50" spans="18:24" ht="19.899999999999999" customHeight="1" x14ac:dyDescent="0.15">
      <c r="X50" s="10"/>
    </row>
    <row r="51" spans="18:24" ht="19.899999999999999" customHeight="1" x14ac:dyDescent="0.15">
      <c r="X51" s="10"/>
    </row>
    <row r="52" spans="18:24" ht="19.899999999999999" customHeight="1" x14ac:dyDescent="0.15">
      <c r="X52" s="10"/>
    </row>
    <row r="53" spans="18:24" ht="19.899999999999999" customHeight="1" x14ac:dyDescent="0.15">
      <c r="X53" s="10"/>
    </row>
    <row r="54" spans="18:24" ht="19.899999999999999" customHeight="1" x14ac:dyDescent="0.15">
      <c r="X54" s="10"/>
    </row>
    <row r="55" spans="18:24" ht="19.899999999999999" customHeight="1" x14ac:dyDescent="0.15">
      <c r="X55" s="10"/>
    </row>
    <row r="56" spans="18:24" ht="19.899999999999999" customHeight="1" x14ac:dyDescent="0.15">
      <c r="X56" s="10"/>
    </row>
    <row r="57" spans="18:24" ht="19.899999999999999" customHeight="1" x14ac:dyDescent="0.15">
      <c r="X57" s="10"/>
    </row>
    <row r="58" spans="18:24" ht="19.899999999999999" customHeight="1" x14ac:dyDescent="0.15">
      <c r="X58" s="10"/>
    </row>
    <row r="59" spans="18:24" ht="19.899999999999999" customHeight="1" x14ac:dyDescent="0.15">
      <c r="X59" s="10"/>
    </row>
    <row r="60" spans="18:24" ht="19.899999999999999" customHeight="1" x14ac:dyDescent="0.15">
      <c r="X60" s="10"/>
    </row>
    <row r="61" spans="18:24" ht="19.899999999999999" customHeight="1" x14ac:dyDescent="0.15">
      <c r="X61" s="10"/>
    </row>
    <row r="62" spans="18:24" ht="19.899999999999999" customHeight="1" x14ac:dyDescent="0.15">
      <c r="X62" s="10"/>
    </row>
    <row r="63" spans="18:24" ht="19.899999999999999" customHeight="1" x14ac:dyDescent="0.15">
      <c r="X63" s="10"/>
    </row>
    <row r="64" spans="18:24" ht="19.899999999999999" customHeight="1" x14ac:dyDescent="0.15">
      <c r="R64" s="9" t="s">
        <v>73</v>
      </c>
      <c r="S64" s="8">
        <v>1</v>
      </c>
      <c r="T64" s="8">
        <v>1</v>
      </c>
      <c r="U64" s="8">
        <v>1</v>
      </c>
      <c r="V64" s="8">
        <v>1</v>
      </c>
      <c r="W64" s="8">
        <v>1</v>
      </c>
      <c r="X64" s="10"/>
    </row>
    <row r="65" spans="17:25" ht="19.899999999999999" customHeight="1" x14ac:dyDescent="0.15">
      <c r="R65" s="7" t="s">
        <v>72</v>
      </c>
      <c r="S65" s="6" t="s">
        <v>394</v>
      </c>
      <c r="T65" s="6" t="s">
        <v>393</v>
      </c>
      <c r="U65" s="6" t="s">
        <v>78</v>
      </c>
      <c r="V65" s="6" t="s">
        <v>79</v>
      </c>
      <c r="W65" s="6" t="s">
        <v>10</v>
      </c>
      <c r="X65" s="10"/>
    </row>
    <row r="66" spans="17:25" ht="19.899999999999999" customHeight="1" x14ac:dyDescent="0.15">
      <c r="Q66" s="89">
        <v>39</v>
      </c>
      <c r="R66" s="4" t="s">
        <v>212</v>
      </c>
      <c r="S66" s="3">
        <v>7.2</v>
      </c>
      <c r="T66" s="3">
        <v>25.2</v>
      </c>
      <c r="U66" s="3">
        <v>47.3</v>
      </c>
      <c r="V66" s="3">
        <v>4.4000000000000004</v>
      </c>
      <c r="W66" s="3">
        <v>16</v>
      </c>
      <c r="X66" s="10">
        <f t="shared" si="0"/>
        <v>32.4</v>
      </c>
      <c r="Y66" s="124"/>
    </row>
    <row r="67" spans="17:25" ht="19.899999999999999" customHeight="1" x14ac:dyDescent="0.15">
      <c r="Q67" s="87">
        <v>27</v>
      </c>
      <c r="R67" s="4" t="s">
        <v>44</v>
      </c>
      <c r="S67" s="3">
        <v>6.4</v>
      </c>
      <c r="T67" s="3">
        <v>25.2</v>
      </c>
      <c r="U67" s="3">
        <v>48.3</v>
      </c>
      <c r="V67" s="3">
        <v>2.8</v>
      </c>
      <c r="W67" s="3">
        <v>17.3</v>
      </c>
      <c r="X67" s="10">
        <f t="shared" si="0"/>
        <v>31.6</v>
      </c>
      <c r="Y67" s="124"/>
    </row>
    <row r="68" spans="17:25" ht="19.899999999999999" customHeight="1" x14ac:dyDescent="0.15">
      <c r="Q68" s="89">
        <v>50</v>
      </c>
      <c r="R68" s="4" t="s">
        <v>84</v>
      </c>
      <c r="S68" s="3">
        <v>5.5</v>
      </c>
      <c r="T68" s="3">
        <v>24.7</v>
      </c>
      <c r="U68" s="3">
        <v>48.4</v>
      </c>
      <c r="V68" s="3">
        <v>2.6</v>
      </c>
      <c r="W68" s="3">
        <v>18.8</v>
      </c>
      <c r="X68" s="10">
        <f t="shared" si="0"/>
        <v>30.2</v>
      </c>
      <c r="Y68" s="124"/>
    </row>
    <row r="69" spans="17:25" ht="19.899999999999999" customHeight="1" x14ac:dyDescent="0.15">
      <c r="Q69" s="87">
        <v>42</v>
      </c>
      <c r="R69" s="4" t="s">
        <v>39</v>
      </c>
      <c r="S69" s="3">
        <v>6.5</v>
      </c>
      <c r="T69" s="3">
        <v>23.4</v>
      </c>
      <c r="U69" s="3">
        <v>54.6</v>
      </c>
      <c r="V69" s="3">
        <v>2.2000000000000002</v>
      </c>
      <c r="W69" s="3">
        <v>13.2</v>
      </c>
      <c r="X69" s="10">
        <f t="shared" si="0"/>
        <v>29.9</v>
      </c>
      <c r="Y69" s="124"/>
    </row>
    <row r="70" spans="17:25" ht="19.899999999999999" customHeight="1" x14ac:dyDescent="0.15">
      <c r="Q70" s="89">
        <v>51</v>
      </c>
      <c r="R70" s="4" t="s">
        <v>54</v>
      </c>
      <c r="S70" s="3">
        <v>5.5</v>
      </c>
      <c r="T70" s="3">
        <v>24</v>
      </c>
      <c r="U70" s="3">
        <v>49.2</v>
      </c>
      <c r="V70" s="3">
        <v>2.4</v>
      </c>
      <c r="W70" s="3">
        <v>19</v>
      </c>
      <c r="X70" s="10">
        <f t="shared" si="0"/>
        <v>29.5</v>
      </c>
      <c r="Y70" s="124"/>
    </row>
    <row r="71" spans="17:25" ht="19.899999999999999" customHeight="1" x14ac:dyDescent="0.15">
      <c r="Q71" s="87">
        <v>22</v>
      </c>
      <c r="R71" s="4" t="s">
        <v>42</v>
      </c>
      <c r="S71" s="3">
        <v>6.2</v>
      </c>
      <c r="T71" s="3">
        <v>22.9</v>
      </c>
      <c r="U71" s="3">
        <v>50.6</v>
      </c>
      <c r="V71" s="3">
        <v>4.5999999999999996</v>
      </c>
      <c r="W71" s="3">
        <v>15.7</v>
      </c>
      <c r="X71" s="10">
        <f t="shared" ref="X71:X91" si="1">S71+T71</f>
        <v>29.099999999999998</v>
      </c>
      <c r="Y71" s="124"/>
    </row>
    <row r="72" spans="17:25" ht="19.899999999999999" customHeight="1" x14ac:dyDescent="0.15">
      <c r="Q72" s="87">
        <v>28</v>
      </c>
      <c r="R72" s="4" t="s">
        <v>335</v>
      </c>
      <c r="S72" s="3">
        <v>6.4</v>
      </c>
      <c r="T72" s="3">
        <v>21.8</v>
      </c>
      <c r="U72" s="3">
        <v>54.3</v>
      </c>
      <c r="V72" s="3">
        <v>3</v>
      </c>
      <c r="W72" s="3">
        <v>14.5</v>
      </c>
      <c r="X72" s="10">
        <f t="shared" si="1"/>
        <v>28.200000000000003</v>
      </c>
      <c r="Y72" s="124"/>
    </row>
    <row r="73" spans="17:25" ht="19.899999999999999" customHeight="1" x14ac:dyDescent="0.15">
      <c r="Q73" s="87">
        <v>16</v>
      </c>
      <c r="R73" s="4" t="s">
        <v>36</v>
      </c>
      <c r="S73" s="3">
        <v>5.2</v>
      </c>
      <c r="T73" s="3">
        <v>22.1</v>
      </c>
      <c r="U73" s="3">
        <v>56.9</v>
      </c>
      <c r="V73" s="3">
        <v>2.7</v>
      </c>
      <c r="W73" s="3">
        <v>13.1</v>
      </c>
      <c r="X73" s="10">
        <f t="shared" si="1"/>
        <v>27.3</v>
      </c>
      <c r="Y73" s="124"/>
    </row>
    <row r="74" spans="17:25" ht="19.899999999999999" customHeight="1" x14ac:dyDescent="0.15">
      <c r="Q74" s="89">
        <v>45</v>
      </c>
      <c r="R74" s="4" t="s">
        <v>37</v>
      </c>
      <c r="S74" s="3">
        <v>4.3</v>
      </c>
      <c r="T74" s="3">
        <v>22.1</v>
      </c>
      <c r="U74" s="3">
        <v>52.5</v>
      </c>
      <c r="V74" s="3">
        <v>5</v>
      </c>
      <c r="W74" s="3">
        <v>16.100000000000001</v>
      </c>
      <c r="X74" s="10">
        <f t="shared" si="1"/>
        <v>26.400000000000002</v>
      </c>
      <c r="Y74" s="124"/>
    </row>
    <row r="75" spans="17:25" ht="19.899999999999999" customHeight="1" x14ac:dyDescent="0.15">
      <c r="Q75" s="87">
        <v>48</v>
      </c>
      <c r="R75" s="4" t="s">
        <v>34</v>
      </c>
      <c r="S75" s="3">
        <v>5.7</v>
      </c>
      <c r="T75" s="3">
        <v>20.6</v>
      </c>
      <c r="U75" s="3">
        <v>53.6</v>
      </c>
      <c r="V75" s="3">
        <v>3.1</v>
      </c>
      <c r="W75" s="3">
        <v>17</v>
      </c>
      <c r="X75" s="10">
        <f t="shared" si="1"/>
        <v>26.3</v>
      </c>
      <c r="Y75" s="124"/>
    </row>
    <row r="76" spans="17:25" ht="19.899999999999999" customHeight="1" x14ac:dyDescent="0.15">
      <c r="Q76" s="89">
        <v>23</v>
      </c>
      <c r="R76" s="4" t="s">
        <v>319</v>
      </c>
      <c r="S76" s="3">
        <v>5</v>
      </c>
      <c r="T76" s="3">
        <v>21.2</v>
      </c>
      <c r="U76" s="3">
        <v>50.7</v>
      </c>
      <c r="V76" s="3">
        <v>7</v>
      </c>
      <c r="W76" s="3">
        <v>16.100000000000001</v>
      </c>
      <c r="X76" s="10">
        <f t="shared" si="1"/>
        <v>26.2</v>
      </c>
      <c r="Y76" s="124"/>
    </row>
    <row r="77" spans="17:25" ht="19.899999999999999" customHeight="1" x14ac:dyDescent="0.15">
      <c r="Q77" s="89">
        <v>24</v>
      </c>
      <c r="R77" s="4" t="s">
        <v>57</v>
      </c>
      <c r="S77" s="3">
        <v>5.2</v>
      </c>
      <c r="T77" s="3">
        <v>20.6</v>
      </c>
      <c r="U77" s="3">
        <v>53.3</v>
      </c>
      <c r="V77" s="3">
        <v>5.3</v>
      </c>
      <c r="W77" s="3">
        <v>15.6</v>
      </c>
      <c r="X77" s="10">
        <f t="shared" si="1"/>
        <v>25.8</v>
      </c>
      <c r="Y77" s="124"/>
    </row>
    <row r="78" spans="17:25" ht="19.899999999999999" customHeight="1" x14ac:dyDescent="0.15">
      <c r="Q78" s="89">
        <v>15</v>
      </c>
      <c r="R78" s="4" t="s">
        <v>323</v>
      </c>
      <c r="S78" s="3">
        <v>3.5</v>
      </c>
      <c r="T78" s="3">
        <v>21.7</v>
      </c>
      <c r="U78" s="3">
        <v>51.7</v>
      </c>
      <c r="V78" s="3">
        <v>5.7</v>
      </c>
      <c r="W78" s="3">
        <v>17.399999999999999</v>
      </c>
      <c r="X78" s="10">
        <f t="shared" si="1"/>
        <v>25.2</v>
      </c>
      <c r="Y78" s="124"/>
    </row>
    <row r="79" spans="17:25" ht="19.899999999999999" customHeight="1" x14ac:dyDescent="0.15">
      <c r="Q79" s="87">
        <v>46</v>
      </c>
      <c r="R79" s="4" t="s">
        <v>214</v>
      </c>
      <c r="S79" s="3">
        <v>4</v>
      </c>
      <c r="T79" s="3">
        <v>20.6</v>
      </c>
      <c r="U79" s="3">
        <v>53.1</v>
      </c>
      <c r="V79" s="3">
        <v>3.8</v>
      </c>
      <c r="W79" s="3">
        <v>18.5</v>
      </c>
      <c r="X79" s="10">
        <f t="shared" si="1"/>
        <v>24.6</v>
      </c>
      <c r="Y79" s="124"/>
    </row>
    <row r="80" spans="17:25" ht="19.899999999999999" customHeight="1" x14ac:dyDescent="0.15">
      <c r="Q80" s="89">
        <v>21</v>
      </c>
      <c r="R80" s="4" t="s">
        <v>56</v>
      </c>
      <c r="S80" s="3">
        <v>4.5</v>
      </c>
      <c r="T80" s="3">
        <v>19.8</v>
      </c>
      <c r="U80" s="3">
        <v>54.6</v>
      </c>
      <c r="V80" s="3">
        <v>5</v>
      </c>
      <c r="W80" s="3">
        <v>16.2</v>
      </c>
      <c r="X80" s="10">
        <f t="shared" si="1"/>
        <v>24.3</v>
      </c>
      <c r="Y80" s="124"/>
    </row>
    <row r="81" spans="17:25" ht="19.899999999999999" customHeight="1" x14ac:dyDescent="0.15">
      <c r="Q81" s="89">
        <v>32</v>
      </c>
      <c r="R81" s="4" t="s">
        <v>55</v>
      </c>
      <c r="S81" s="3">
        <v>5.6</v>
      </c>
      <c r="T81" s="3">
        <v>18.600000000000001</v>
      </c>
      <c r="U81" s="3">
        <v>56.6</v>
      </c>
      <c r="V81" s="3">
        <v>4.0999999999999996</v>
      </c>
      <c r="W81" s="3">
        <v>15</v>
      </c>
      <c r="X81" s="10">
        <f t="shared" si="1"/>
        <v>24.200000000000003</v>
      </c>
      <c r="Y81" s="124"/>
    </row>
    <row r="82" spans="17:25" ht="19.899999999999999" customHeight="1" x14ac:dyDescent="0.15">
      <c r="Q82" s="89">
        <v>20</v>
      </c>
      <c r="R82" s="4" t="s">
        <v>316</v>
      </c>
      <c r="S82" s="3">
        <v>3.3</v>
      </c>
      <c r="T82" s="3">
        <v>19.3</v>
      </c>
      <c r="U82" s="3">
        <v>56.9</v>
      </c>
      <c r="V82" s="3">
        <v>5.2</v>
      </c>
      <c r="W82" s="3">
        <v>15.3</v>
      </c>
      <c r="X82" s="10">
        <f t="shared" si="1"/>
        <v>22.6</v>
      </c>
      <c r="Y82" s="124"/>
    </row>
    <row r="83" spans="17:25" ht="19.899999999999999" customHeight="1" x14ac:dyDescent="0.15">
      <c r="Q83" s="89">
        <v>30</v>
      </c>
      <c r="R83" s="4" t="s">
        <v>82</v>
      </c>
      <c r="S83" s="3">
        <v>4.9000000000000004</v>
      </c>
      <c r="T83" s="3">
        <v>17.5</v>
      </c>
      <c r="U83" s="3">
        <v>56.8</v>
      </c>
      <c r="V83" s="3">
        <v>6.4</v>
      </c>
      <c r="W83" s="3">
        <v>14.4</v>
      </c>
      <c r="X83" s="10">
        <f t="shared" si="1"/>
        <v>22.4</v>
      </c>
      <c r="Y83" s="124"/>
    </row>
    <row r="84" spans="17:25" ht="19.899999999999999" customHeight="1" x14ac:dyDescent="0.15">
      <c r="Q84" s="89">
        <v>31</v>
      </c>
      <c r="R84" s="4" t="s">
        <v>390</v>
      </c>
      <c r="S84" s="3">
        <v>4.3</v>
      </c>
      <c r="T84" s="3">
        <v>17.2</v>
      </c>
      <c r="U84" s="3">
        <v>59.1</v>
      </c>
      <c r="V84" s="3">
        <v>5.4</v>
      </c>
      <c r="W84" s="3">
        <v>14</v>
      </c>
      <c r="X84" s="10">
        <f t="shared" si="1"/>
        <v>21.5</v>
      </c>
      <c r="Y84" s="124"/>
    </row>
    <row r="85" spans="17:25" ht="19.899999999999999" customHeight="1" x14ac:dyDescent="0.15">
      <c r="Q85" s="89">
        <v>29</v>
      </c>
      <c r="R85" s="4" t="s">
        <v>313</v>
      </c>
      <c r="S85" s="3">
        <v>5.4</v>
      </c>
      <c r="T85" s="3">
        <v>15.6</v>
      </c>
      <c r="U85" s="3">
        <v>57.9</v>
      </c>
      <c r="V85" s="3">
        <v>7.7</v>
      </c>
      <c r="W85" s="3">
        <v>13.4</v>
      </c>
      <c r="X85" s="10">
        <f t="shared" si="1"/>
        <v>21</v>
      </c>
      <c r="Y85" s="124"/>
    </row>
    <row r="86" spans="17:25" ht="19.899999999999999" customHeight="1" x14ac:dyDescent="0.15">
      <c r="Q86" s="89">
        <v>47</v>
      </c>
      <c r="R86" s="4" t="s">
        <v>41</v>
      </c>
      <c r="S86" s="3">
        <v>4.3</v>
      </c>
      <c r="T86" s="3">
        <v>16.399999999999999</v>
      </c>
      <c r="U86" s="3">
        <v>60.6</v>
      </c>
      <c r="V86" s="3">
        <v>2.7</v>
      </c>
      <c r="W86" s="3">
        <v>16</v>
      </c>
      <c r="X86" s="10">
        <f t="shared" si="1"/>
        <v>20.7</v>
      </c>
      <c r="Y86" s="124"/>
    </row>
    <row r="87" spans="17:25" ht="19.899999999999999" customHeight="1" x14ac:dyDescent="0.15">
      <c r="Q87" s="89">
        <v>44</v>
      </c>
      <c r="R87" s="4" t="s">
        <v>67</v>
      </c>
      <c r="S87" s="3">
        <v>3.3</v>
      </c>
      <c r="T87" s="3">
        <v>17.2</v>
      </c>
      <c r="U87" s="3">
        <v>58.5</v>
      </c>
      <c r="V87" s="3">
        <v>5.5</v>
      </c>
      <c r="W87" s="3">
        <v>15.5</v>
      </c>
      <c r="X87" s="10">
        <f t="shared" si="1"/>
        <v>20.5</v>
      </c>
      <c r="Y87" s="124"/>
    </row>
    <row r="88" spans="17:25" ht="19.899999999999999" customHeight="1" x14ac:dyDescent="0.15">
      <c r="Q88" s="89">
        <v>17</v>
      </c>
      <c r="R88" s="4" t="s">
        <v>51</v>
      </c>
      <c r="S88" s="3">
        <v>2.2999999999999998</v>
      </c>
      <c r="T88" s="3">
        <v>17.7</v>
      </c>
      <c r="U88" s="3">
        <v>61.7</v>
      </c>
      <c r="V88" s="3">
        <v>3.9</v>
      </c>
      <c r="W88" s="3">
        <v>14.4</v>
      </c>
      <c r="X88" s="10">
        <f t="shared" si="1"/>
        <v>20</v>
      </c>
      <c r="Y88" s="124"/>
    </row>
    <row r="89" spans="17:25" ht="19.899999999999999" customHeight="1" x14ac:dyDescent="0.15">
      <c r="Q89" s="89">
        <v>43</v>
      </c>
      <c r="R89" s="4" t="s">
        <v>60</v>
      </c>
      <c r="S89" s="3">
        <v>2.9</v>
      </c>
      <c r="T89" s="3">
        <v>16.600000000000001</v>
      </c>
      <c r="U89" s="3">
        <v>57.9</v>
      </c>
      <c r="V89" s="3">
        <v>5.2</v>
      </c>
      <c r="W89" s="3">
        <v>17.399999999999999</v>
      </c>
      <c r="X89" s="10">
        <f t="shared" si="1"/>
        <v>19.5</v>
      </c>
      <c r="Y89" s="124"/>
    </row>
    <row r="90" spans="17:25" ht="19.899999999999999" customHeight="1" x14ac:dyDescent="0.15">
      <c r="Q90" s="87">
        <v>18</v>
      </c>
      <c r="R90" s="4" t="s">
        <v>58</v>
      </c>
      <c r="S90" s="3">
        <v>3.1</v>
      </c>
      <c r="T90" s="3">
        <v>15.7</v>
      </c>
      <c r="U90" s="3">
        <v>62.5</v>
      </c>
      <c r="V90" s="3">
        <v>4</v>
      </c>
      <c r="W90" s="3">
        <v>14.7</v>
      </c>
      <c r="X90" s="10">
        <f t="shared" si="1"/>
        <v>18.8</v>
      </c>
      <c r="Y90" s="124"/>
    </row>
    <row r="91" spans="17:25" ht="19.899999999999999" customHeight="1" x14ac:dyDescent="0.15">
      <c r="Q91" s="89">
        <v>19</v>
      </c>
      <c r="R91" s="4" t="s">
        <v>62</v>
      </c>
      <c r="S91" s="3">
        <v>1.4</v>
      </c>
      <c r="T91" s="3">
        <v>17.3</v>
      </c>
      <c r="U91" s="3">
        <v>61.7</v>
      </c>
      <c r="V91" s="3">
        <v>5</v>
      </c>
      <c r="W91" s="3">
        <v>14.6</v>
      </c>
      <c r="X91" s="10">
        <f t="shared" si="1"/>
        <v>18.7</v>
      </c>
      <c r="Y91" s="124"/>
    </row>
  </sheetData>
  <phoneticPr fontId="3"/>
  <pageMargins left="0" right="0" top="0.39370078740157483" bottom="0" header="0.31496062992125984" footer="0.31496062992125984"/>
  <pageSetup paperSize="9" scale="81" orientation="portrait" r:id="rId1"/>
  <rowBreaks count="1" manualBreakCount="1">
    <brk id="59" min="1"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7"/>
  <sheetViews>
    <sheetView view="pageBreakPreview" zoomScaleNormal="100" zoomScaleSheetLayoutView="100" workbookViewId="0">
      <selection activeCell="P1" sqref="P1:P1048576"/>
    </sheetView>
  </sheetViews>
  <sheetFormatPr defaultColWidth="9" defaultRowHeight="19.5" customHeight="1" x14ac:dyDescent="0.15"/>
  <cols>
    <col min="1" max="2" width="2.625" style="21" customWidth="1"/>
    <col min="3" max="3" width="3.625" style="21" customWidth="1"/>
    <col min="4" max="4" width="6.625" style="21" customWidth="1"/>
    <col min="5" max="5" width="56.125" style="21" customWidth="1"/>
    <col min="6" max="6" width="50.625" style="21" customWidth="1"/>
    <col min="7" max="7" width="4.75" style="21" bestFit="1" customWidth="1"/>
    <col min="8" max="9" width="2.625" style="1" customWidth="1"/>
    <col min="10" max="15" width="7.5" style="1" customWidth="1"/>
    <col min="16" max="16" width="22.25" style="1" customWidth="1"/>
    <col min="17" max="16384" width="9" style="1"/>
  </cols>
  <sheetData>
    <row r="2" spans="2:16" ht="29.25" customHeight="1" x14ac:dyDescent="0.15">
      <c r="C2" s="21" t="s">
        <v>101</v>
      </c>
      <c r="J2" s="234" t="s">
        <v>159</v>
      </c>
      <c r="K2" s="234" t="s">
        <v>71</v>
      </c>
      <c r="L2" s="234" t="s">
        <v>160</v>
      </c>
      <c r="M2" s="234" t="s">
        <v>161</v>
      </c>
      <c r="N2" s="234" t="s">
        <v>68</v>
      </c>
      <c r="O2" s="234" t="s">
        <v>162</v>
      </c>
    </row>
    <row r="3" spans="2:16" ht="19.5" customHeight="1" thickBot="1" x14ac:dyDescent="0.2">
      <c r="B3" s="149"/>
      <c r="C3" s="149"/>
      <c r="D3" s="149"/>
      <c r="E3" s="149"/>
      <c r="F3" s="149"/>
      <c r="G3" s="150" t="s">
        <v>100</v>
      </c>
      <c r="H3" s="81"/>
      <c r="J3" s="234"/>
      <c r="K3" s="234"/>
      <c r="L3" s="234"/>
      <c r="M3" s="234"/>
      <c r="N3" s="234"/>
      <c r="O3" s="234"/>
      <c r="P3" s="122"/>
    </row>
    <row r="4" spans="2:16" ht="15" customHeight="1" x14ac:dyDescent="0.15">
      <c r="B4" s="149"/>
      <c r="C4" s="232" t="s">
        <v>99</v>
      </c>
      <c r="D4" s="239" t="s">
        <v>98</v>
      </c>
      <c r="E4" s="125" t="s">
        <v>12</v>
      </c>
      <c r="F4" s="126">
        <f t="shared" ref="F4:F55" si="0">(K4*2+L4-M4-N4*2)/(J4-O4)</f>
        <v>0.54609929078014185</v>
      </c>
      <c r="G4" s="127">
        <f>RANK(F4,$F$4:$F$55)</f>
        <v>41</v>
      </c>
      <c r="H4" s="81"/>
      <c r="J4" s="20">
        <v>1210</v>
      </c>
      <c r="K4" s="20">
        <v>81</v>
      </c>
      <c r="L4" s="20">
        <v>768</v>
      </c>
      <c r="M4" s="20">
        <v>244</v>
      </c>
      <c r="N4" s="20">
        <v>35</v>
      </c>
      <c r="O4" s="20">
        <v>82</v>
      </c>
      <c r="P4" s="13"/>
    </row>
    <row r="5" spans="2:16" ht="15" customHeight="1" x14ac:dyDescent="0.15">
      <c r="B5" s="149"/>
      <c r="C5" s="233"/>
      <c r="D5" s="240"/>
      <c r="E5" s="128" t="s">
        <v>13</v>
      </c>
      <c r="F5" s="129">
        <f t="shared" si="0"/>
        <v>0.51200000000000001</v>
      </c>
      <c r="G5" s="130">
        <f t="shared" ref="G5:G55" si="1">RANK(F5,$F$4:$F$55)</f>
        <v>42</v>
      </c>
      <c r="H5" s="81"/>
      <c r="J5" s="20">
        <v>1210</v>
      </c>
      <c r="K5" s="20">
        <v>84</v>
      </c>
      <c r="L5" s="20">
        <v>749</v>
      </c>
      <c r="M5" s="20">
        <v>243</v>
      </c>
      <c r="N5" s="20">
        <v>49</v>
      </c>
      <c r="O5" s="20">
        <v>85</v>
      </c>
      <c r="P5" s="13"/>
    </row>
    <row r="6" spans="2:16" ht="15" customHeight="1" x14ac:dyDescent="0.15">
      <c r="B6" s="149"/>
      <c r="C6" s="233"/>
      <c r="D6" s="240"/>
      <c r="E6" s="128" t="s">
        <v>30</v>
      </c>
      <c r="F6" s="129">
        <f t="shared" si="0"/>
        <v>0.70462633451957291</v>
      </c>
      <c r="G6" s="130">
        <f t="shared" si="1"/>
        <v>16</v>
      </c>
      <c r="H6" s="81"/>
      <c r="J6" s="20">
        <v>1210</v>
      </c>
      <c r="K6" s="20">
        <v>103</v>
      </c>
      <c r="L6" s="20">
        <v>817</v>
      </c>
      <c r="M6" s="20">
        <v>177</v>
      </c>
      <c r="N6" s="20">
        <v>27</v>
      </c>
      <c r="O6" s="20">
        <v>86</v>
      </c>
      <c r="P6" s="13"/>
    </row>
    <row r="7" spans="2:16" ht="15" customHeight="1" x14ac:dyDescent="0.15">
      <c r="B7" s="149"/>
      <c r="C7" s="233"/>
      <c r="D7" s="240"/>
      <c r="E7" s="131" t="s">
        <v>18</v>
      </c>
      <c r="F7" s="132">
        <f t="shared" si="0"/>
        <v>0.33570159857904086</v>
      </c>
      <c r="G7" s="133">
        <f t="shared" si="1"/>
        <v>49</v>
      </c>
      <c r="H7" s="81"/>
      <c r="J7" s="20">
        <v>1210</v>
      </c>
      <c r="K7" s="20">
        <v>79</v>
      </c>
      <c r="L7" s="20">
        <v>666</v>
      </c>
      <c r="M7" s="20">
        <v>316</v>
      </c>
      <c r="N7" s="20">
        <v>65</v>
      </c>
      <c r="O7" s="20">
        <v>84</v>
      </c>
      <c r="P7" s="13"/>
    </row>
    <row r="8" spans="2:16" ht="15" customHeight="1" x14ac:dyDescent="0.15">
      <c r="B8" s="149"/>
      <c r="C8" s="233"/>
      <c r="D8" s="240" t="s">
        <v>97</v>
      </c>
      <c r="E8" s="134" t="s">
        <v>15</v>
      </c>
      <c r="F8" s="135">
        <f t="shared" si="0"/>
        <v>0.66471734892787526</v>
      </c>
      <c r="G8" s="136">
        <f t="shared" si="1"/>
        <v>24</v>
      </c>
      <c r="H8" s="81"/>
      <c r="J8" s="20">
        <v>1210</v>
      </c>
      <c r="K8" s="20">
        <v>124</v>
      </c>
      <c r="L8" s="20">
        <v>686</v>
      </c>
      <c r="M8" s="20">
        <v>180</v>
      </c>
      <c r="N8" s="20">
        <v>36</v>
      </c>
      <c r="O8" s="20">
        <v>184</v>
      </c>
      <c r="P8" s="13"/>
    </row>
    <row r="9" spans="2:16" ht="15" customHeight="1" x14ac:dyDescent="0.15">
      <c r="B9" s="149"/>
      <c r="C9" s="233"/>
      <c r="D9" s="240"/>
      <c r="E9" s="128" t="s">
        <v>29</v>
      </c>
      <c r="F9" s="129">
        <f t="shared" si="0"/>
        <v>0.65909090909090906</v>
      </c>
      <c r="G9" s="130">
        <f t="shared" si="1"/>
        <v>27</v>
      </c>
      <c r="H9" s="81"/>
      <c r="J9" s="20">
        <v>1210</v>
      </c>
      <c r="K9" s="20">
        <v>112</v>
      </c>
      <c r="L9" s="20">
        <v>686</v>
      </c>
      <c r="M9" s="20">
        <v>185</v>
      </c>
      <c r="N9" s="20">
        <v>29</v>
      </c>
      <c r="O9" s="20">
        <v>198</v>
      </c>
      <c r="P9" s="13"/>
    </row>
    <row r="10" spans="2:16" ht="15" customHeight="1" x14ac:dyDescent="0.15">
      <c r="B10" s="149"/>
      <c r="C10" s="233"/>
      <c r="D10" s="240"/>
      <c r="E10" s="128" t="s">
        <v>19</v>
      </c>
      <c r="F10" s="129">
        <f t="shared" si="0"/>
        <v>0.64780487804878051</v>
      </c>
      <c r="G10" s="130">
        <f t="shared" si="1"/>
        <v>29</v>
      </c>
      <c r="H10" s="81"/>
      <c r="J10" s="20">
        <v>1210</v>
      </c>
      <c r="K10" s="20">
        <v>111</v>
      </c>
      <c r="L10" s="20">
        <v>697</v>
      </c>
      <c r="M10" s="20">
        <v>179</v>
      </c>
      <c r="N10" s="20">
        <v>38</v>
      </c>
      <c r="O10" s="20">
        <v>185</v>
      </c>
      <c r="P10" s="13"/>
    </row>
    <row r="11" spans="2:16" ht="15" customHeight="1" x14ac:dyDescent="0.15">
      <c r="B11" s="149"/>
      <c r="C11" s="233"/>
      <c r="D11" s="240"/>
      <c r="E11" s="128" t="s">
        <v>40</v>
      </c>
      <c r="F11" s="129">
        <f t="shared" si="0"/>
        <v>0.62143559488692235</v>
      </c>
      <c r="G11" s="130">
        <f t="shared" si="1"/>
        <v>32</v>
      </c>
      <c r="H11" s="81"/>
      <c r="J11" s="20">
        <v>1210</v>
      </c>
      <c r="K11" s="20">
        <v>74</v>
      </c>
      <c r="L11" s="20">
        <v>730</v>
      </c>
      <c r="M11" s="20">
        <v>180</v>
      </c>
      <c r="N11" s="20">
        <v>33</v>
      </c>
      <c r="O11" s="20">
        <v>193</v>
      </c>
      <c r="P11" s="13"/>
    </row>
    <row r="12" spans="2:16" ht="15" customHeight="1" x14ac:dyDescent="0.15">
      <c r="B12" s="149"/>
      <c r="C12" s="233"/>
      <c r="D12" s="240"/>
      <c r="E12" s="131" t="s">
        <v>322</v>
      </c>
      <c r="F12" s="132">
        <f t="shared" si="0"/>
        <v>0.48727984344422698</v>
      </c>
      <c r="G12" s="133">
        <f t="shared" si="1"/>
        <v>45</v>
      </c>
      <c r="H12" s="81"/>
      <c r="J12" s="20">
        <v>1210</v>
      </c>
      <c r="K12" s="20">
        <v>80</v>
      </c>
      <c r="L12" s="20">
        <v>659</v>
      </c>
      <c r="M12" s="20">
        <v>245</v>
      </c>
      <c r="N12" s="20">
        <v>38</v>
      </c>
      <c r="O12" s="20">
        <v>188</v>
      </c>
      <c r="P12" s="13"/>
    </row>
    <row r="13" spans="2:16" ht="15" customHeight="1" x14ac:dyDescent="0.15">
      <c r="B13" s="149"/>
      <c r="C13" s="233"/>
      <c r="D13" s="242" t="s">
        <v>96</v>
      </c>
      <c r="E13" s="134" t="s">
        <v>14</v>
      </c>
      <c r="F13" s="135">
        <f t="shared" si="0"/>
        <v>0.56807935076645621</v>
      </c>
      <c r="G13" s="136">
        <f t="shared" si="1"/>
        <v>38</v>
      </c>
      <c r="H13" s="81"/>
      <c r="J13" s="20">
        <v>1210</v>
      </c>
      <c r="K13" s="20">
        <v>114</v>
      </c>
      <c r="L13" s="20">
        <v>722</v>
      </c>
      <c r="M13" s="20">
        <v>226</v>
      </c>
      <c r="N13" s="20">
        <v>47</v>
      </c>
      <c r="O13" s="20">
        <v>101</v>
      </c>
      <c r="P13" s="13"/>
    </row>
    <row r="14" spans="2:16" ht="15" customHeight="1" x14ac:dyDescent="0.15">
      <c r="B14" s="149"/>
      <c r="C14" s="233"/>
      <c r="D14" s="241"/>
      <c r="E14" s="128" t="s">
        <v>28</v>
      </c>
      <c r="F14" s="129">
        <f t="shared" si="0"/>
        <v>0.66479925303454712</v>
      </c>
      <c r="G14" s="130">
        <f t="shared" si="1"/>
        <v>23</v>
      </c>
      <c r="H14" s="81"/>
      <c r="J14" s="20">
        <v>1210</v>
      </c>
      <c r="K14" s="20">
        <v>107</v>
      </c>
      <c r="L14" s="20">
        <v>747</v>
      </c>
      <c r="M14" s="20">
        <v>185</v>
      </c>
      <c r="N14" s="20">
        <v>32</v>
      </c>
      <c r="O14" s="20">
        <v>139</v>
      </c>
      <c r="P14" s="13"/>
    </row>
    <row r="15" spans="2:16" ht="15" customHeight="1" x14ac:dyDescent="0.15">
      <c r="B15" s="149"/>
      <c r="C15" s="233"/>
      <c r="D15" s="241"/>
      <c r="E15" s="128" t="s">
        <v>50</v>
      </c>
      <c r="F15" s="129">
        <f t="shared" si="0"/>
        <v>0.59560229445506696</v>
      </c>
      <c r="G15" s="130">
        <f t="shared" si="1"/>
        <v>36</v>
      </c>
      <c r="H15" s="81"/>
      <c r="J15" s="20">
        <v>1210</v>
      </c>
      <c r="K15" s="20">
        <v>83</v>
      </c>
      <c r="L15" s="20">
        <v>724</v>
      </c>
      <c r="M15" s="20">
        <v>211</v>
      </c>
      <c r="N15" s="20">
        <v>28</v>
      </c>
      <c r="O15" s="20">
        <v>164</v>
      </c>
      <c r="P15" s="13"/>
    </row>
    <row r="16" spans="2:16" ht="15" customHeight="1" x14ac:dyDescent="0.15">
      <c r="B16" s="149"/>
      <c r="C16" s="233"/>
      <c r="D16" s="241"/>
      <c r="E16" s="128" t="s">
        <v>33</v>
      </c>
      <c r="F16" s="129">
        <f t="shared" si="0"/>
        <v>0.81706244503078274</v>
      </c>
      <c r="G16" s="130">
        <f t="shared" si="1"/>
        <v>11</v>
      </c>
      <c r="H16" s="81"/>
      <c r="J16" s="20">
        <v>1210</v>
      </c>
      <c r="K16" s="20">
        <v>208</v>
      </c>
      <c r="L16" s="20">
        <v>741</v>
      </c>
      <c r="M16" s="20">
        <v>148</v>
      </c>
      <c r="N16" s="20">
        <v>40</v>
      </c>
      <c r="O16" s="20">
        <v>73</v>
      </c>
      <c r="P16" s="13"/>
    </row>
    <row r="17" spans="2:16" ht="15" customHeight="1" x14ac:dyDescent="0.15">
      <c r="B17" s="149"/>
      <c r="C17" s="233"/>
      <c r="D17" s="241"/>
      <c r="E17" s="128" t="s">
        <v>16</v>
      </c>
      <c r="F17" s="129">
        <f t="shared" si="0"/>
        <v>0.62355040142729701</v>
      </c>
      <c r="G17" s="130">
        <f t="shared" si="1"/>
        <v>30</v>
      </c>
      <c r="H17" s="81"/>
      <c r="J17" s="20">
        <v>1210</v>
      </c>
      <c r="K17" s="20">
        <v>153</v>
      </c>
      <c r="L17" s="20">
        <v>707</v>
      </c>
      <c r="M17" s="20">
        <v>208</v>
      </c>
      <c r="N17" s="20">
        <v>53</v>
      </c>
      <c r="O17" s="20">
        <v>89</v>
      </c>
      <c r="P17" s="13"/>
    </row>
    <row r="18" spans="2:16" ht="15" customHeight="1" x14ac:dyDescent="0.15">
      <c r="B18" s="149"/>
      <c r="C18" s="233"/>
      <c r="D18" s="243"/>
      <c r="E18" s="131" t="s">
        <v>63</v>
      </c>
      <c r="F18" s="132">
        <f t="shared" si="0"/>
        <v>0.65014299332697811</v>
      </c>
      <c r="G18" s="133">
        <f t="shared" si="1"/>
        <v>28</v>
      </c>
      <c r="H18" s="81"/>
      <c r="J18" s="20">
        <v>1210</v>
      </c>
      <c r="K18" s="20">
        <v>84</v>
      </c>
      <c r="L18" s="20">
        <v>756</v>
      </c>
      <c r="M18" s="20">
        <v>176</v>
      </c>
      <c r="N18" s="20">
        <v>33</v>
      </c>
      <c r="O18" s="20">
        <v>161</v>
      </c>
      <c r="P18" s="13"/>
    </row>
    <row r="19" spans="2:16" ht="15" customHeight="1" x14ac:dyDescent="0.15">
      <c r="B19" s="149"/>
      <c r="C19" s="233"/>
      <c r="D19" s="242" t="s">
        <v>95</v>
      </c>
      <c r="E19" s="134" t="s">
        <v>36</v>
      </c>
      <c r="F19" s="135">
        <f t="shared" si="0"/>
        <v>0.93907745865970405</v>
      </c>
      <c r="G19" s="136">
        <f t="shared" si="1"/>
        <v>4</v>
      </c>
      <c r="H19" s="81"/>
      <c r="J19" s="20">
        <v>1210</v>
      </c>
      <c r="K19" s="20">
        <v>322</v>
      </c>
      <c r="L19" s="20">
        <v>651</v>
      </c>
      <c r="M19" s="20">
        <v>136</v>
      </c>
      <c r="N19" s="20">
        <v>40</v>
      </c>
      <c r="O19" s="20">
        <v>61</v>
      </c>
      <c r="P19" s="13"/>
    </row>
    <row r="20" spans="2:16" ht="15" customHeight="1" x14ac:dyDescent="0.15">
      <c r="B20" s="149"/>
      <c r="C20" s="233"/>
      <c r="D20" s="241"/>
      <c r="E20" s="128" t="s">
        <v>51</v>
      </c>
      <c r="F20" s="129">
        <f t="shared" si="0"/>
        <v>0.85765765765765767</v>
      </c>
      <c r="G20" s="130">
        <f t="shared" si="1"/>
        <v>9</v>
      </c>
      <c r="H20" s="81"/>
      <c r="J20" s="20">
        <v>1210</v>
      </c>
      <c r="K20" s="20">
        <v>174</v>
      </c>
      <c r="L20" s="20">
        <v>781</v>
      </c>
      <c r="M20" s="20">
        <v>133</v>
      </c>
      <c r="N20" s="20">
        <v>22</v>
      </c>
      <c r="O20" s="20">
        <v>100</v>
      </c>
      <c r="P20" s="13"/>
    </row>
    <row r="21" spans="2:16" ht="15" customHeight="1" x14ac:dyDescent="0.15">
      <c r="B21" s="149"/>
      <c r="C21" s="233"/>
      <c r="D21" s="241"/>
      <c r="E21" s="128" t="s">
        <v>58</v>
      </c>
      <c r="F21" s="129">
        <f t="shared" si="0"/>
        <v>0.8407239819004525</v>
      </c>
      <c r="G21" s="130">
        <f t="shared" si="1"/>
        <v>10</v>
      </c>
      <c r="H21" s="81"/>
      <c r="J21" s="20">
        <v>1210</v>
      </c>
      <c r="K21" s="20">
        <v>185</v>
      </c>
      <c r="L21" s="20">
        <v>755</v>
      </c>
      <c r="M21" s="20">
        <v>134</v>
      </c>
      <c r="N21" s="20">
        <v>31</v>
      </c>
      <c r="O21" s="20">
        <v>105</v>
      </c>
      <c r="P21" s="13"/>
    </row>
    <row r="22" spans="2:16" ht="15" customHeight="1" x14ac:dyDescent="0.15">
      <c r="B22" s="149"/>
      <c r="C22" s="233"/>
      <c r="D22" s="243"/>
      <c r="E22" s="131" t="s">
        <v>62</v>
      </c>
      <c r="F22" s="132">
        <f t="shared" si="0"/>
        <v>0.71647164716471645</v>
      </c>
      <c r="G22" s="133">
        <f t="shared" si="1"/>
        <v>14</v>
      </c>
      <c r="H22" s="81"/>
      <c r="J22" s="20">
        <v>1210</v>
      </c>
      <c r="K22" s="20">
        <v>147</v>
      </c>
      <c r="L22" s="20">
        <v>749</v>
      </c>
      <c r="M22" s="20">
        <v>183</v>
      </c>
      <c r="N22" s="20">
        <v>32</v>
      </c>
      <c r="O22" s="20">
        <v>99</v>
      </c>
      <c r="P22" s="13"/>
    </row>
    <row r="23" spans="2:16" ht="15" customHeight="1" x14ac:dyDescent="0.15">
      <c r="B23" s="149"/>
      <c r="C23" s="233"/>
      <c r="D23" s="241" t="s">
        <v>94</v>
      </c>
      <c r="E23" s="128" t="s">
        <v>61</v>
      </c>
      <c r="F23" s="129">
        <f t="shared" si="0"/>
        <v>0.66361974405850088</v>
      </c>
      <c r="G23" s="130">
        <f t="shared" si="1"/>
        <v>25</v>
      </c>
      <c r="H23" s="81"/>
      <c r="J23" s="20">
        <v>1210</v>
      </c>
      <c r="K23" s="20">
        <v>114</v>
      </c>
      <c r="L23" s="20">
        <v>758</v>
      </c>
      <c r="M23" s="20">
        <v>184</v>
      </c>
      <c r="N23" s="20">
        <v>38</v>
      </c>
      <c r="O23" s="20">
        <v>116</v>
      </c>
      <c r="P23" s="13"/>
    </row>
    <row r="24" spans="2:16" ht="15" customHeight="1" x14ac:dyDescent="0.15">
      <c r="B24" s="149"/>
      <c r="C24" s="233"/>
      <c r="D24" s="241"/>
      <c r="E24" s="128" t="s">
        <v>56</v>
      </c>
      <c r="F24" s="129">
        <f t="shared" si="0"/>
        <v>0.699438202247191</v>
      </c>
      <c r="G24" s="130">
        <f t="shared" si="1"/>
        <v>17</v>
      </c>
      <c r="H24" s="81"/>
      <c r="J24" s="20">
        <v>1210</v>
      </c>
      <c r="K24" s="20">
        <v>92</v>
      </c>
      <c r="L24" s="20">
        <v>781</v>
      </c>
      <c r="M24" s="20">
        <v>172</v>
      </c>
      <c r="N24" s="20">
        <v>23</v>
      </c>
      <c r="O24" s="20">
        <v>142</v>
      </c>
      <c r="P24" s="13"/>
    </row>
    <row r="25" spans="2:16" ht="15" customHeight="1" x14ac:dyDescent="0.15">
      <c r="B25" s="149"/>
      <c r="C25" s="233"/>
      <c r="D25" s="241"/>
      <c r="E25" s="128" t="s">
        <v>42</v>
      </c>
      <c r="F25" s="129">
        <f t="shared" si="0"/>
        <v>0.6224299065420561</v>
      </c>
      <c r="G25" s="130">
        <f t="shared" si="1"/>
        <v>31</v>
      </c>
      <c r="H25" s="81"/>
      <c r="J25" s="20">
        <v>1210</v>
      </c>
      <c r="K25" s="20">
        <v>92</v>
      </c>
      <c r="L25" s="20">
        <v>745</v>
      </c>
      <c r="M25" s="20">
        <v>203</v>
      </c>
      <c r="N25" s="20">
        <v>30</v>
      </c>
      <c r="O25" s="20">
        <v>140</v>
      </c>
      <c r="P25" s="13"/>
    </row>
    <row r="26" spans="2:16" ht="15" customHeight="1" x14ac:dyDescent="0.15">
      <c r="B26" s="149"/>
      <c r="C26" s="233"/>
      <c r="D26" s="241"/>
      <c r="E26" s="128" t="s">
        <v>47</v>
      </c>
      <c r="F26" s="129">
        <f t="shared" si="0"/>
        <v>0.60548722800378429</v>
      </c>
      <c r="G26" s="130">
        <f t="shared" si="1"/>
        <v>33</v>
      </c>
      <c r="H26" s="81"/>
      <c r="J26" s="20">
        <v>1210</v>
      </c>
      <c r="K26" s="20">
        <v>96</v>
      </c>
      <c r="L26" s="20">
        <v>721</v>
      </c>
      <c r="M26" s="20">
        <v>207</v>
      </c>
      <c r="N26" s="20">
        <v>33</v>
      </c>
      <c r="O26" s="20">
        <v>153</v>
      </c>
      <c r="P26" s="13"/>
    </row>
    <row r="27" spans="2:16" ht="15" customHeight="1" x14ac:dyDescent="0.15">
      <c r="B27" s="149"/>
      <c r="C27" s="233"/>
      <c r="D27" s="241"/>
      <c r="E27" s="128" t="s">
        <v>57</v>
      </c>
      <c r="F27" s="129">
        <f t="shared" si="0"/>
        <v>0.6957746478873239</v>
      </c>
      <c r="G27" s="130">
        <f t="shared" si="1"/>
        <v>19</v>
      </c>
      <c r="H27" s="81"/>
      <c r="J27" s="20">
        <v>1210</v>
      </c>
      <c r="K27" s="20">
        <v>100</v>
      </c>
      <c r="L27" s="20">
        <v>765</v>
      </c>
      <c r="M27" s="20">
        <v>176</v>
      </c>
      <c r="N27" s="20">
        <v>24</v>
      </c>
      <c r="O27" s="20">
        <v>145</v>
      </c>
      <c r="P27" s="13"/>
    </row>
    <row r="28" spans="2:16" ht="15" customHeight="1" x14ac:dyDescent="0.15">
      <c r="B28" s="149"/>
      <c r="C28" s="233"/>
      <c r="D28" s="242" t="s">
        <v>93</v>
      </c>
      <c r="E28" s="137" t="s">
        <v>31</v>
      </c>
      <c r="F28" s="138">
        <f t="shared" si="0"/>
        <v>1.0663793103448276</v>
      </c>
      <c r="G28" s="139">
        <f t="shared" si="1"/>
        <v>2</v>
      </c>
      <c r="H28" s="81"/>
      <c r="J28" s="20">
        <v>1210</v>
      </c>
      <c r="K28" s="20">
        <v>444</v>
      </c>
      <c r="L28" s="20">
        <v>553</v>
      </c>
      <c r="M28" s="20">
        <v>122</v>
      </c>
      <c r="N28" s="20">
        <v>41</v>
      </c>
      <c r="O28" s="20">
        <v>50</v>
      </c>
      <c r="P28" s="13"/>
    </row>
    <row r="29" spans="2:16" ht="15" customHeight="1" x14ac:dyDescent="0.15">
      <c r="B29" s="149"/>
      <c r="C29" s="233"/>
      <c r="D29" s="241"/>
      <c r="E29" s="128" t="s">
        <v>38</v>
      </c>
      <c r="F29" s="129">
        <f t="shared" si="0"/>
        <v>0.59634703196347028</v>
      </c>
      <c r="G29" s="130">
        <f t="shared" si="1"/>
        <v>35</v>
      </c>
      <c r="H29" s="81"/>
      <c r="J29" s="20">
        <v>1210</v>
      </c>
      <c r="K29" s="20">
        <v>137</v>
      </c>
      <c r="L29" s="20">
        <v>690</v>
      </c>
      <c r="M29" s="20">
        <v>225</v>
      </c>
      <c r="N29" s="20">
        <v>43</v>
      </c>
      <c r="O29" s="20">
        <v>115</v>
      </c>
      <c r="P29" s="13"/>
    </row>
    <row r="30" spans="2:16" ht="15" customHeight="1" x14ac:dyDescent="0.15">
      <c r="B30" s="149"/>
      <c r="C30" s="233"/>
      <c r="D30" s="241"/>
      <c r="E30" s="128" t="s">
        <v>44</v>
      </c>
      <c r="F30" s="129">
        <f t="shared" si="0"/>
        <v>0.59146919431279621</v>
      </c>
      <c r="G30" s="130">
        <f t="shared" si="1"/>
        <v>37</v>
      </c>
      <c r="H30" s="81"/>
      <c r="J30" s="20">
        <v>1210</v>
      </c>
      <c r="K30" s="20">
        <v>93</v>
      </c>
      <c r="L30" s="20">
        <v>718</v>
      </c>
      <c r="M30" s="20">
        <v>208</v>
      </c>
      <c r="N30" s="20">
        <v>36</v>
      </c>
      <c r="O30" s="20">
        <v>155</v>
      </c>
      <c r="P30" s="13"/>
    </row>
    <row r="31" spans="2:16" ht="15" customHeight="1" x14ac:dyDescent="0.15">
      <c r="B31" s="149"/>
      <c r="C31" s="233"/>
      <c r="D31" s="241"/>
      <c r="E31" s="128" t="s">
        <v>416</v>
      </c>
      <c r="F31" s="129">
        <f t="shared" si="0"/>
        <v>0.90982142857142856</v>
      </c>
      <c r="G31" s="130">
        <f t="shared" si="1"/>
        <v>7</v>
      </c>
      <c r="H31" s="81"/>
      <c r="J31" s="20">
        <v>1210</v>
      </c>
      <c r="K31" s="20">
        <v>242</v>
      </c>
      <c r="L31" s="20">
        <v>718</v>
      </c>
      <c r="M31" s="20">
        <v>137</v>
      </c>
      <c r="N31" s="20">
        <v>23</v>
      </c>
      <c r="O31" s="20">
        <v>90</v>
      </c>
      <c r="P31" s="13"/>
    </row>
    <row r="32" spans="2:16" ht="15" customHeight="1" x14ac:dyDescent="0.15">
      <c r="B32" s="149"/>
      <c r="C32" s="233"/>
      <c r="D32" s="241"/>
      <c r="E32" s="140" t="s">
        <v>313</v>
      </c>
      <c r="F32" s="141">
        <f t="shared" si="0"/>
        <v>1.1267482517482517</v>
      </c>
      <c r="G32" s="142">
        <f t="shared" si="1"/>
        <v>1</v>
      </c>
      <c r="H32" s="81"/>
      <c r="J32" s="20">
        <v>1210</v>
      </c>
      <c r="K32" s="20">
        <v>439</v>
      </c>
      <c r="L32" s="20">
        <v>575</v>
      </c>
      <c r="M32" s="20">
        <v>96</v>
      </c>
      <c r="N32" s="20">
        <v>34</v>
      </c>
      <c r="O32" s="20">
        <v>66</v>
      </c>
      <c r="P32" s="13"/>
    </row>
    <row r="33" spans="2:16" ht="15" customHeight="1" x14ac:dyDescent="0.15">
      <c r="B33" s="149"/>
      <c r="C33" s="233"/>
      <c r="D33" s="241"/>
      <c r="E33" s="140" t="s">
        <v>92</v>
      </c>
      <c r="F33" s="151">
        <f t="shared" si="0"/>
        <v>0.95267857142857137</v>
      </c>
      <c r="G33" s="142">
        <f t="shared" si="1"/>
        <v>3</v>
      </c>
      <c r="H33" s="81"/>
      <c r="J33" s="20">
        <v>1210</v>
      </c>
      <c r="K33" s="20">
        <v>258</v>
      </c>
      <c r="L33" s="20">
        <v>717</v>
      </c>
      <c r="M33" s="20">
        <v>124</v>
      </c>
      <c r="N33" s="20">
        <v>21</v>
      </c>
      <c r="O33" s="20">
        <v>90</v>
      </c>
      <c r="P33" s="13"/>
    </row>
    <row r="34" spans="2:16" ht="15" customHeight="1" x14ac:dyDescent="0.15">
      <c r="B34" s="149"/>
      <c r="C34" s="233"/>
      <c r="D34" s="241"/>
      <c r="E34" s="128" t="s">
        <v>397</v>
      </c>
      <c r="F34" s="129">
        <f t="shared" si="0"/>
        <v>0.91134751773049649</v>
      </c>
      <c r="G34" s="130">
        <f t="shared" si="1"/>
        <v>6</v>
      </c>
      <c r="H34" s="81"/>
      <c r="J34" s="20">
        <v>1210</v>
      </c>
      <c r="K34" s="20">
        <v>251</v>
      </c>
      <c r="L34" s="20">
        <v>714</v>
      </c>
      <c r="M34" s="20">
        <v>138</v>
      </c>
      <c r="N34" s="20">
        <v>25</v>
      </c>
      <c r="O34" s="20">
        <v>82</v>
      </c>
      <c r="P34" s="13"/>
    </row>
    <row r="35" spans="2:16" ht="15" customHeight="1" x14ac:dyDescent="0.15">
      <c r="B35" s="149"/>
      <c r="C35" s="233"/>
      <c r="D35" s="243"/>
      <c r="E35" s="131" t="s">
        <v>55</v>
      </c>
      <c r="F35" s="132">
        <f t="shared" si="0"/>
        <v>0.92391304347826086</v>
      </c>
      <c r="G35" s="133">
        <f t="shared" si="1"/>
        <v>5</v>
      </c>
      <c r="H35" s="81"/>
      <c r="J35" s="20">
        <v>1210</v>
      </c>
      <c r="K35" s="20">
        <v>217</v>
      </c>
      <c r="L35" s="20">
        <v>747</v>
      </c>
      <c r="M35" s="20">
        <v>119</v>
      </c>
      <c r="N35" s="20">
        <v>21</v>
      </c>
      <c r="O35" s="20">
        <v>106</v>
      </c>
      <c r="P35" s="13"/>
    </row>
    <row r="36" spans="2:16" ht="15" customHeight="1" x14ac:dyDescent="0.15">
      <c r="B36" s="149"/>
      <c r="C36" s="233"/>
      <c r="D36" s="242" t="s">
        <v>91</v>
      </c>
      <c r="E36" s="134" t="s">
        <v>26</v>
      </c>
      <c r="F36" s="135">
        <f t="shared" si="0"/>
        <v>0.67361111111111116</v>
      </c>
      <c r="G36" s="136">
        <f t="shared" si="1"/>
        <v>22</v>
      </c>
      <c r="H36" s="81"/>
      <c r="J36" s="20">
        <v>1210</v>
      </c>
      <c r="K36" s="20">
        <v>236</v>
      </c>
      <c r="L36" s="20">
        <v>639</v>
      </c>
      <c r="M36" s="20">
        <v>219</v>
      </c>
      <c r="N36" s="20">
        <v>58</v>
      </c>
      <c r="O36" s="20">
        <v>58</v>
      </c>
      <c r="P36" s="13"/>
    </row>
    <row r="37" spans="2:16" ht="15" customHeight="1" x14ac:dyDescent="0.15">
      <c r="B37" s="149"/>
      <c r="C37" s="233"/>
      <c r="D37" s="241"/>
      <c r="E37" s="128" t="s">
        <v>32</v>
      </c>
      <c r="F37" s="129">
        <f t="shared" si="0"/>
        <v>0.73083623693379796</v>
      </c>
      <c r="G37" s="130">
        <f t="shared" si="1"/>
        <v>13</v>
      </c>
      <c r="H37" s="81"/>
      <c r="J37" s="20">
        <v>1210</v>
      </c>
      <c r="K37" s="20">
        <v>236</v>
      </c>
      <c r="L37" s="20">
        <v>663</v>
      </c>
      <c r="M37" s="20">
        <v>202</v>
      </c>
      <c r="N37" s="20">
        <v>47</v>
      </c>
      <c r="O37" s="20">
        <v>62</v>
      </c>
      <c r="P37" s="13"/>
    </row>
    <row r="38" spans="2:16" ht="15" customHeight="1" x14ac:dyDescent="0.15">
      <c r="B38" s="149"/>
      <c r="C38" s="233"/>
      <c r="D38" s="241"/>
      <c r="E38" s="140" t="s">
        <v>102</v>
      </c>
      <c r="F38" s="141">
        <f t="shared" si="0"/>
        <v>0.2583187390542907</v>
      </c>
      <c r="G38" s="142">
        <f t="shared" si="1"/>
        <v>50</v>
      </c>
      <c r="H38" s="81"/>
      <c r="J38" s="20">
        <v>1210</v>
      </c>
      <c r="K38" s="20">
        <v>108</v>
      </c>
      <c r="L38" s="20">
        <v>609</v>
      </c>
      <c r="M38" s="20">
        <v>320</v>
      </c>
      <c r="N38" s="20">
        <v>105</v>
      </c>
      <c r="O38" s="20">
        <v>68</v>
      </c>
      <c r="P38" s="13"/>
    </row>
    <row r="39" spans="2:16" ht="15" customHeight="1" x14ac:dyDescent="0.15">
      <c r="B39" s="149"/>
      <c r="C39" s="233"/>
      <c r="D39" s="241"/>
      <c r="E39" s="140" t="s">
        <v>17</v>
      </c>
      <c r="F39" s="141">
        <f t="shared" si="0"/>
        <v>2.2628372497824196E-2</v>
      </c>
      <c r="G39" s="142">
        <f t="shared" si="1"/>
        <v>52</v>
      </c>
      <c r="H39" s="81"/>
      <c r="J39" s="20">
        <v>1210</v>
      </c>
      <c r="K39" s="20">
        <v>87</v>
      </c>
      <c r="L39" s="20">
        <v>532</v>
      </c>
      <c r="M39" s="20">
        <v>380</v>
      </c>
      <c r="N39" s="20">
        <v>150</v>
      </c>
      <c r="O39" s="20">
        <v>61</v>
      </c>
      <c r="P39" s="13"/>
    </row>
    <row r="40" spans="2:16" ht="15" customHeight="1" x14ac:dyDescent="0.15">
      <c r="B40" s="149"/>
      <c r="C40" s="233"/>
      <c r="D40" s="243"/>
      <c r="E40" s="143" t="s">
        <v>21</v>
      </c>
      <c r="F40" s="144">
        <f t="shared" si="0"/>
        <v>0.14685314685314685</v>
      </c>
      <c r="G40" s="145">
        <f t="shared" si="1"/>
        <v>51</v>
      </c>
      <c r="H40" s="81"/>
      <c r="J40" s="20">
        <v>1210</v>
      </c>
      <c r="K40" s="20">
        <v>81</v>
      </c>
      <c r="L40" s="20">
        <v>594</v>
      </c>
      <c r="M40" s="20">
        <v>350</v>
      </c>
      <c r="N40" s="20">
        <v>119</v>
      </c>
      <c r="O40" s="20">
        <v>66</v>
      </c>
      <c r="P40" s="13"/>
    </row>
    <row r="41" spans="2:16" ht="15" customHeight="1" x14ac:dyDescent="0.15">
      <c r="B41" s="149"/>
      <c r="C41" s="233"/>
      <c r="D41" s="242" t="s">
        <v>90</v>
      </c>
      <c r="E41" s="134" t="s">
        <v>406</v>
      </c>
      <c r="F41" s="135">
        <f t="shared" si="0"/>
        <v>0.70979020979020979</v>
      </c>
      <c r="G41" s="136">
        <f t="shared" si="1"/>
        <v>15</v>
      </c>
      <c r="H41" s="81"/>
      <c r="J41" s="20">
        <v>1210</v>
      </c>
      <c r="K41" s="20">
        <v>150</v>
      </c>
      <c r="L41" s="20">
        <v>774</v>
      </c>
      <c r="M41" s="20">
        <v>178</v>
      </c>
      <c r="N41" s="20">
        <v>42</v>
      </c>
      <c r="O41" s="20">
        <v>66</v>
      </c>
      <c r="P41" s="13"/>
    </row>
    <row r="42" spans="2:16" ht="15" customHeight="1" x14ac:dyDescent="0.15">
      <c r="B42" s="149"/>
      <c r="C42" s="233"/>
      <c r="D42" s="241"/>
      <c r="E42" s="128" t="s">
        <v>46</v>
      </c>
      <c r="F42" s="129">
        <f t="shared" si="0"/>
        <v>0.4962686567164179</v>
      </c>
      <c r="G42" s="130">
        <f t="shared" si="1"/>
        <v>43</v>
      </c>
      <c r="H42" s="81"/>
      <c r="J42" s="20">
        <v>1210</v>
      </c>
      <c r="K42" s="20">
        <v>78</v>
      </c>
      <c r="L42" s="20">
        <v>703</v>
      </c>
      <c r="M42" s="20">
        <v>255</v>
      </c>
      <c r="N42" s="20">
        <v>36</v>
      </c>
      <c r="O42" s="20">
        <v>138</v>
      </c>
      <c r="P42" s="13"/>
    </row>
    <row r="43" spans="2:16" ht="15" customHeight="1" x14ac:dyDescent="0.15">
      <c r="B43" s="149"/>
      <c r="C43" s="233"/>
      <c r="D43" s="241"/>
      <c r="E43" s="128" t="s">
        <v>24</v>
      </c>
      <c r="F43" s="129">
        <f t="shared" si="0"/>
        <v>0.41269841269841268</v>
      </c>
      <c r="G43" s="130">
        <f t="shared" si="1"/>
        <v>48</v>
      </c>
      <c r="H43" s="81"/>
      <c r="J43" s="20">
        <v>1210</v>
      </c>
      <c r="K43" s="20">
        <v>134</v>
      </c>
      <c r="L43" s="20">
        <v>641</v>
      </c>
      <c r="M43" s="20">
        <v>277</v>
      </c>
      <c r="N43" s="20">
        <v>82</v>
      </c>
      <c r="O43" s="20">
        <v>76</v>
      </c>
      <c r="P43" s="13"/>
    </row>
    <row r="44" spans="2:16" ht="15" customHeight="1" x14ac:dyDescent="0.15">
      <c r="B44" s="149"/>
      <c r="C44" s="233"/>
      <c r="D44" s="241"/>
      <c r="E44" s="128" t="s">
        <v>409</v>
      </c>
      <c r="F44" s="129">
        <f t="shared" si="0"/>
        <v>0.80786026200873362</v>
      </c>
      <c r="G44" s="130">
        <f t="shared" si="1"/>
        <v>12</v>
      </c>
      <c r="H44" s="81"/>
      <c r="J44" s="20">
        <v>1210</v>
      </c>
      <c r="K44" s="20">
        <v>204</v>
      </c>
      <c r="L44" s="20">
        <v>747</v>
      </c>
      <c r="M44" s="20">
        <v>158</v>
      </c>
      <c r="N44" s="20">
        <v>36</v>
      </c>
      <c r="O44" s="20">
        <v>65</v>
      </c>
      <c r="P44" s="13"/>
    </row>
    <row r="45" spans="2:16" ht="15" customHeight="1" x14ac:dyDescent="0.15">
      <c r="B45" s="149"/>
      <c r="C45" s="233"/>
      <c r="D45" s="243"/>
      <c r="E45" s="131" t="s">
        <v>39</v>
      </c>
      <c r="F45" s="132">
        <f t="shared" si="0"/>
        <v>0.69715808170515092</v>
      </c>
      <c r="G45" s="133">
        <f t="shared" si="1"/>
        <v>18</v>
      </c>
      <c r="H45" s="81"/>
      <c r="J45" s="20">
        <v>1210</v>
      </c>
      <c r="K45" s="20">
        <v>143</v>
      </c>
      <c r="L45" s="20">
        <v>769</v>
      </c>
      <c r="M45" s="20">
        <v>158</v>
      </c>
      <c r="N45" s="20">
        <v>56</v>
      </c>
      <c r="O45" s="20">
        <v>84</v>
      </c>
      <c r="P45" s="13"/>
    </row>
    <row r="46" spans="2:16" ht="15" customHeight="1" x14ac:dyDescent="0.15">
      <c r="B46" s="149"/>
      <c r="C46" s="235" t="s">
        <v>447</v>
      </c>
      <c r="D46" s="236"/>
      <c r="E46" s="134" t="s">
        <v>60</v>
      </c>
      <c r="F46" s="135">
        <f t="shared" si="0"/>
        <v>0.6920930232558139</v>
      </c>
      <c r="G46" s="136">
        <f t="shared" si="1"/>
        <v>21</v>
      </c>
      <c r="H46" s="81"/>
      <c r="J46" s="20">
        <v>1210</v>
      </c>
      <c r="K46" s="20">
        <v>92</v>
      </c>
      <c r="L46" s="20">
        <v>788</v>
      </c>
      <c r="M46" s="20">
        <v>162</v>
      </c>
      <c r="N46" s="20">
        <v>33</v>
      </c>
      <c r="O46" s="20">
        <v>135</v>
      </c>
      <c r="P46" s="13"/>
    </row>
    <row r="47" spans="2:16" ht="15" customHeight="1" x14ac:dyDescent="0.15">
      <c r="B47" s="149"/>
      <c r="C47" s="235"/>
      <c r="D47" s="236"/>
      <c r="E47" s="128" t="s">
        <v>103</v>
      </c>
      <c r="F47" s="129">
        <f t="shared" si="0"/>
        <v>0.69469835466179164</v>
      </c>
      <c r="G47" s="130">
        <f t="shared" si="1"/>
        <v>20</v>
      </c>
      <c r="H47" s="81"/>
      <c r="J47" s="20">
        <v>1210</v>
      </c>
      <c r="K47" s="20">
        <v>122</v>
      </c>
      <c r="L47" s="20">
        <v>762</v>
      </c>
      <c r="M47" s="20">
        <v>174</v>
      </c>
      <c r="N47" s="20">
        <v>36</v>
      </c>
      <c r="O47" s="20">
        <v>116</v>
      </c>
      <c r="P47" s="13"/>
    </row>
    <row r="48" spans="2:16" ht="15" customHeight="1" x14ac:dyDescent="0.15">
      <c r="B48" s="149"/>
      <c r="C48" s="235"/>
      <c r="D48" s="236"/>
      <c r="E48" s="128" t="s">
        <v>37</v>
      </c>
      <c r="F48" s="129">
        <f t="shared" si="0"/>
        <v>0.48710865561694289</v>
      </c>
      <c r="G48" s="130">
        <f t="shared" si="1"/>
        <v>46</v>
      </c>
      <c r="H48" s="81"/>
      <c r="J48" s="20">
        <v>1210</v>
      </c>
      <c r="K48" s="20">
        <v>92</v>
      </c>
      <c r="L48" s="20">
        <v>702</v>
      </c>
      <c r="M48" s="20">
        <v>227</v>
      </c>
      <c r="N48" s="20">
        <v>65</v>
      </c>
      <c r="O48" s="20">
        <v>124</v>
      </c>
      <c r="P48" s="13"/>
    </row>
    <row r="49" spans="2:16" ht="15" customHeight="1" x14ac:dyDescent="0.15">
      <c r="B49" s="149"/>
      <c r="C49" s="235"/>
      <c r="D49" s="236"/>
      <c r="E49" s="128" t="s">
        <v>48</v>
      </c>
      <c r="F49" s="129">
        <f t="shared" si="0"/>
        <v>0.6597353497164461</v>
      </c>
      <c r="G49" s="130">
        <f t="shared" si="1"/>
        <v>26</v>
      </c>
      <c r="H49" s="81"/>
      <c r="J49" s="20">
        <v>1210</v>
      </c>
      <c r="K49" s="20">
        <v>89</v>
      </c>
      <c r="L49" s="20">
        <v>757</v>
      </c>
      <c r="M49" s="20">
        <v>187</v>
      </c>
      <c r="N49" s="20">
        <v>25</v>
      </c>
      <c r="O49" s="20">
        <v>152</v>
      </c>
      <c r="P49" s="13"/>
    </row>
    <row r="50" spans="2:16" ht="15" customHeight="1" x14ac:dyDescent="0.15">
      <c r="B50" s="149"/>
      <c r="C50" s="235"/>
      <c r="D50" s="236"/>
      <c r="E50" s="128" t="s">
        <v>41</v>
      </c>
      <c r="F50" s="129">
        <f t="shared" si="0"/>
        <v>0.86642920747996444</v>
      </c>
      <c r="G50" s="130">
        <f t="shared" si="1"/>
        <v>8</v>
      </c>
      <c r="H50" s="81"/>
      <c r="J50" s="20">
        <v>1210</v>
      </c>
      <c r="K50" s="20">
        <v>207</v>
      </c>
      <c r="L50" s="20">
        <v>758</v>
      </c>
      <c r="M50" s="20">
        <v>117</v>
      </c>
      <c r="N50" s="20">
        <v>41</v>
      </c>
      <c r="O50" s="20">
        <v>87</v>
      </c>
      <c r="P50" s="13"/>
    </row>
    <row r="51" spans="2:16" ht="15" customHeight="1" x14ac:dyDescent="0.15">
      <c r="B51" s="149"/>
      <c r="C51" s="235"/>
      <c r="D51" s="236"/>
      <c r="E51" s="128" t="s">
        <v>34</v>
      </c>
      <c r="F51" s="129">
        <f t="shared" si="0"/>
        <v>0.59981255857544513</v>
      </c>
      <c r="G51" s="130">
        <f t="shared" si="1"/>
        <v>34</v>
      </c>
      <c r="H51" s="81"/>
      <c r="J51" s="20">
        <v>1210</v>
      </c>
      <c r="K51" s="20">
        <v>93</v>
      </c>
      <c r="L51" s="20">
        <v>737</v>
      </c>
      <c r="M51" s="20">
        <v>191</v>
      </c>
      <c r="N51" s="20">
        <v>46</v>
      </c>
      <c r="O51" s="20">
        <v>143</v>
      </c>
      <c r="P51" s="13"/>
    </row>
    <row r="52" spans="2:16" ht="15" customHeight="1" x14ac:dyDescent="0.15">
      <c r="B52" s="149"/>
      <c r="C52" s="235"/>
      <c r="D52" s="236"/>
      <c r="E52" s="128" t="s">
        <v>22</v>
      </c>
      <c r="F52" s="129">
        <f t="shared" si="0"/>
        <v>0.47080979284369112</v>
      </c>
      <c r="G52" s="130">
        <f t="shared" si="1"/>
        <v>47</v>
      </c>
      <c r="H52" s="81"/>
      <c r="J52" s="20">
        <v>1210</v>
      </c>
      <c r="K52" s="20">
        <v>94</v>
      </c>
      <c r="L52" s="20">
        <v>669</v>
      </c>
      <c r="M52" s="20">
        <v>241</v>
      </c>
      <c r="N52" s="20">
        <v>58</v>
      </c>
      <c r="O52" s="20">
        <v>148</v>
      </c>
      <c r="P52" s="13"/>
    </row>
    <row r="53" spans="2:16" ht="15" customHeight="1" x14ac:dyDescent="0.15">
      <c r="B53" s="149"/>
      <c r="C53" s="235"/>
      <c r="D53" s="236"/>
      <c r="E53" s="128" t="s">
        <v>49</v>
      </c>
      <c r="F53" s="129">
        <f t="shared" si="0"/>
        <v>0.548418024928092</v>
      </c>
      <c r="G53" s="130">
        <f t="shared" si="1"/>
        <v>40</v>
      </c>
      <c r="H53" s="81"/>
      <c r="J53" s="20">
        <v>1210</v>
      </c>
      <c r="K53" s="20">
        <v>75</v>
      </c>
      <c r="L53" s="20">
        <v>717</v>
      </c>
      <c r="M53" s="20">
        <v>207</v>
      </c>
      <c r="N53" s="20">
        <v>44</v>
      </c>
      <c r="O53" s="20">
        <v>167</v>
      </c>
      <c r="P53" s="13"/>
    </row>
    <row r="54" spans="2:16" ht="15" customHeight="1" x14ac:dyDescent="0.15">
      <c r="B54" s="149"/>
      <c r="C54" s="235"/>
      <c r="D54" s="236"/>
      <c r="E54" s="128" t="s">
        <v>54</v>
      </c>
      <c r="F54" s="129">
        <f t="shared" si="0"/>
        <v>0.55888030888030893</v>
      </c>
      <c r="G54" s="130">
        <f t="shared" si="1"/>
        <v>39</v>
      </c>
      <c r="H54" s="81"/>
      <c r="J54" s="20">
        <v>1210</v>
      </c>
      <c r="K54" s="20">
        <v>79</v>
      </c>
      <c r="L54" s="20">
        <v>707</v>
      </c>
      <c r="M54" s="20">
        <v>214</v>
      </c>
      <c r="N54" s="20">
        <v>36</v>
      </c>
      <c r="O54" s="20">
        <v>174</v>
      </c>
      <c r="P54" s="13"/>
    </row>
    <row r="55" spans="2:16" ht="15" customHeight="1" thickBot="1" x14ac:dyDescent="0.2">
      <c r="B55" s="149"/>
      <c r="C55" s="237"/>
      <c r="D55" s="238"/>
      <c r="E55" s="146" t="s">
        <v>35</v>
      </c>
      <c r="F55" s="147">
        <f t="shared" si="0"/>
        <v>0.49089165867689355</v>
      </c>
      <c r="G55" s="148">
        <f t="shared" si="1"/>
        <v>44</v>
      </c>
      <c r="H55" s="81"/>
      <c r="J55" s="20">
        <v>1210</v>
      </c>
      <c r="K55" s="20">
        <v>75</v>
      </c>
      <c r="L55" s="20">
        <v>689</v>
      </c>
      <c r="M55" s="20">
        <v>231</v>
      </c>
      <c r="N55" s="20">
        <v>48</v>
      </c>
      <c r="O55" s="20">
        <v>167</v>
      </c>
      <c r="P55" s="13"/>
    </row>
    <row r="56" spans="2:16" ht="19.5" customHeight="1" x14ac:dyDescent="0.15">
      <c r="B56" s="149"/>
      <c r="C56" s="149"/>
      <c r="D56" s="149"/>
      <c r="E56" s="149"/>
      <c r="F56" s="149"/>
      <c r="G56" s="149"/>
      <c r="H56" s="81"/>
    </row>
    <row r="57" spans="2:16" ht="19.5" customHeight="1" x14ac:dyDescent="0.15">
      <c r="C57" s="33"/>
    </row>
  </sheetData>
  <mergeCells count="16">
    <mergeCell ref="M2:M3"/>
    <mergeCell ref="N2:N3"/>
    <mergeCell ref="O2:O3"/>
    <mergeCell ref="D19:D22"/>
    <mergeCell ref="D13:D18"/>
    <mergeCell ref="C4:C45"/>
    <mergeCell ref="J2:J3"/>
    <mergeCell ref="K2:K3"/>
    <mergeCell ref="L2:L3"/>
    <mergeCell ref="C46:D55"/>
    <mergeCell ref="D4:D7"/>
    <mergeCell ref="D8:D12"/>
    <mergeCell ref="D23:D27"/>
    <mergeCell ref="D28:D35"/>
    <mergeCell ref="D36:D40"/>
    <mergeCell ref="D41:D45"/>
  </mergeCells>
  <phoneticPr fontId="3"/>
  <conditionalFormatting sqref="F4:F55">
    <cfRule type="dataBar" priority="1">
      <dataBar>
        <cfvo type="min"/>
        <cfvo type="max"/>
        <color theme="0" tint="-0.249977111117893"/>
      </dataBar>
      <extLst>
        <ext xmlns:x14="http://schemas.microsoft.com/office/spreadsheetml/2009/9/main" uri="{B025F937-C7B1-47D3-B67F-A62EFF666E3E}">
          <x14:id>{2077E10C-9A6D-4774-B70E-B70D5046786A}</x14:id>
        </ext>
      </extLst>
    </cfRule>
  </conditionalFormatting>
  <pageMargins left="0.7" right="0.7" top="0.75" bottom="0.75" header="0.3" footer="0.3"/>
  <pageSetup paperSize="9" scale="57" orientation="portrait" r:id="rId1"/>
  <colBreaks count="1" manualBreakCount="1">
    <brk id="8" min="2" max="56" man="1"/>
  </colBreaks>
  <drawing r:id="rId2"/>
  <extLst>
    <ext xmlns:x14="http://schemas.microsoft.com/office/spreadsheetml/2009/9/main" uri="{78C0D931-6437-407d-A8EE-F0AAD7539E65}">
      <x14:conditionalFormattings>
        <x14:conditionalFormatting xmlns:xm="http://schemas.microsoft.com/office/excel/2006/main">
          <x14:cfRule type="dataBar" id="{2077E10C-9A6D-4774-B70E-B70D5046786A}">
            <x14:dataBar minLength="0" maxLength="100" gradient="0">
              <x14:cfvo type="autoMin"/>
              <x14:cfvo type="autoMax"/>
              <x14:negativeFillColor rgb="FFFF0000"/>
              <x14:axisColor rgb="FF000000"/>
            </x14:dataBar>
          </x14:cfRule>
          <xm:sqref>F4:F55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65"/>
  <sheetViews>
    <sheetView view="pageBreakPreview" zoomScaleNormal="100" zoomScaleSheetLayoutView="100" workbookViewId="0">
      <selection activeCell="C57" sqref="C57"/>
    </sheetView>
  </sheetViews>
  <sheetFormatPr defaultColWidth="9.75" defaultRowHeight="19.5" x14ac:dyDescent="0.15"/>
  <cols>
    <col min="1" max="2" width="2.875" style="152" customWidth="1"/>
    <col min="3" max="3" width="3.625" style="152" customWidth="1"/>
    <col min="4" max="4" width="6.625" style="152" customWidth="1"/>
    <col min="5" max="5" width="56.125" style="152" customWidth="1"/>
    <col min="6" max="6" width="50.625" style="152" customWidth="1"/>
    <col min="7" max="7" width="4.75" style="152" bestFit="1" customWidth="1"/>
    <col min="8" max="8" width="2.875" style="152" customWidth="1"/>
    <col min="9" max="9" width="2.875" style="99" customWidth="1"/>
    <col min="10" max="15" width="8.125" style="99" customWidth="1"/>
    <col min="16" max="16384" width="9.75" style="99"/>
  </cols>
  <sheetData>
    <row r="2" spans="2:16" ht="29.25" customHeight="1" x14ac:dyDescent="0.15">
      <c r="C2" s="152" t="s">
        <v>157</v>
      </c>
      <c r="J2" s="244" t="s">
        <v>1</v>
      </c>
      <c r="K2" s="244" t="s">
        <v>74</v>
      </c>
      <c r="L2" s="244" t="s">
        <v>75</v>
      </c>
      <c r="M2" s="244" t="s">
        <v>76</v>
      </c>
      <c r="N2" s="244" t="s">
        <v>77</v>
      </c>
      <c r="O2" s="244" t="s">
        <v>162</v>
      </c>
    </row>
    <row r="3" spans="2:16" ht="20.25" thickBot="1" x14ac:dyDescent="0.2">
      <c r="B3" s="172"/>
      <c r="C3" s="172"/>
      <c r="D3" s="172"/>
      <c r="E3" s="172"/>
      <c r="F3" s="172"/>
      <c r="G3" s="173" t="s">
        <v>158</v>
      </c>
      <c r="H3" s="172"/>
      <c r="J3" s="244"/>
      <c r="K3" s="244"/>
      <c r="L3" s="244"/>
      <c r="M3" s="244"/>
      <c r="N3" s="244"/>
      <c r="O3" s="244"/>
      <c r="P3" s="122"/>
    </row>
    <row r="4" spans="2:16" ht="15" customHeight="1" x14ac:dyDescent="0.15">
      <c r="B4" s="172"/>
      <c r="C4" s="232" t="s">
        <v>99</v>
      </c>
      <c r="D4" s="239" t="s">
        <v>98</v>
      </c>
      <c r="E4" s="153" t="s">
        <v>12</v>
      </c>
      <c r="F4" s="154">
        <f>(K4*2+L4-M4-N4*2)/(J4-O4)</f>
        <v>0.69426152398871122</v>
      </c>
      <c r="G4" s="171">
        <f>RANK(F4,$F$4:$F$55)</f>
        <v>2</v>
      </c>
      <c r="H4" s="172"/>
      <c r="J4" s="100">
        <v>1210</v>
      </c>
      <c r="K4" s="100">
        <v>301</v>
      </c>
      <c r="L4" s="100">
        <v>455</v>
      </c>
      <c r="M4" s="100">
        <v>295</v>
      </c>
      <c r="N4" s="100">
        <v>12</v>
      </c>
      <c r="O4" s="100">
        <v>147</v>
      </c>
      <c r="P4" s="13"/>
    </row>
    <row r="5" spans="2:16" ht="15" customHeight="1" x14ac:dyDescent="0.15">
      <c r="B5" s="172"/>
      <c r="C5" s="233"/>
      <c r="D5" s="240"/>
      <c r="E5" s="140" t="s">
        <v>13</v>
      </c>
      <c r="F5" s="155">
        <f t="shared" ref="F5:F55" si="0">(K5*2+L5-M5-N5*2)/(J5-O5)</f>
        <v>0.61473087818696881</v>
      </c>
      <c r="G5" s="156">
        <f t="shared" ref="G5:G55" si="1">RANK(F5,$F$4:$F$55)</f>
        <v>3</v>
      </c>
      <c r="H5" s="172"/>
      <c r="J5" s="100">
        <v>1210</v>
      </c>
      <c r="K5" s="100">
        <v>277</v>
      </c>
      <c r="L5" s="100">
        <v>445</v>
      </c>
      <c r="M5" s="100">
        <v>326</v>
      </c>
      <c r="N5" s="100">
        <v>11</v>
      </c>
      <c r="O5" s="100">
        <v>151</v>
      </c>
      <c r="P5" s="13"/>
    </row>
    <row r="6" spans="2:16" ht="15" customHeight="1" x14ac:dyDescent="0.15">
      <c r="B6" s="172"/>
      <c r="C6" s="233"/>
      <c r="D6" s="240"/>
      <c r="E6" s="128" t="s">
        <v>30</v>
      </c>
      <c r="F6" s="157">
        <f t="shared" si="0"/>
        <v>0.16508538899430741</v>
      </c>
      <c r="G6" s="158">
        <f>RANK(F6,$F$4:$F$55)</f>
        <v>14</v>
      </c>
      <c r="H6" s="172"/>
      <c r="J6" s="100">
        <v>1210</v>
      </c>
      <c r="K6" s="100">
        <v>153</v>
      </c>
      <c r="L6" s="100">
        <v>395</v>
      </c>
      <c r="M6" s="100">
        <v>485</v>
      </c>
      <c r="N6" s="100">
        <v>21</v>
      </c>
      <c r="O6" s="100">
        <v>156</v>
      </c>
      <c r="P6" s="13"/>
    </row>
    <row r="7" spans="2:16" ht="15" customHeight="1" x14ac:dyDescent="0.15">
      <c r="B7" s="172"/>
      <c r="C7" s="233"/>
      <c r="D7" s="240"/>
      <c r="E7" s="143" t="s">
        <v>18</v>
      </c>
      <c r="F7" s="165">
        <f t="shared" si="0"/>
        <v>0.79662605435801315</v>
      </c>
      <c r="G7" s="166">
        <f t="shared" si="1"/>
        <v>1</v>
      </c>
      <c r="H7" s="172"/>
      <c r="J7" s="100">
        <v>1210</v>
      </c>
      <c r="K7" s="100">
        <v>336</v>
      </c>
      <c r="L7" s="100">
        <v>461</v>
      </c>
      <c r="M7" s="100">
        <v>257</v>
      </c>
      <c r="N7" s="100">
        <v>13</v>
      </c>
      <c r="O7" s="100">
        <v>143</v>
      </c>
      <c r="P7" s="13"/>
    </row>
    <row r="8" spans="2:16" ht="15" customHeight="1" x14ac:dyDescent="0.15">
      <c r="B8" s="172"/>
      <c r="C8" s="233"/>
      <c r="D8" s="240" t="s">
        <v>97</v>
      </c>
      <c r="E8" s="134" t="s">
        <v>15</v>
      </c>
      <c r="F8" s="163">
        <f t="shared" si="0"/>
        <v>0.44820717131474103</v>
      </c>
      <c r="G8" s="164">
        <f t="shared" si="1"/>
        <v>4</v>
      </c>
      <c r="H8" s="172"/>
      <c r="J8" s="100">
        <v>1210</v>
      </c>
      <c r="K8" s="100">
        <v>242</v>
      </c>
      <c r="L8" s="100">
        <v>378</v>
      </c>
      <c r="M8" s="100">
        <v>356</v>
      </c>
      <c r="N8" s="100">
        <v>28</v>
      </c>
      <c r="O8" s="100">
        <v>206</v>
      </c>
      <c r="P8" s="13"/>
    </row>
    <row r="9" spans="2:16" ht="15" customHeight="1" x14ac:dyDescent="0.15">
      <c r="B9" s="172"/>
      <c r="C9" s="233"/>
      <c r="D9" s="240"/>
      <c r="E9" s="128" t="s">
        <v>29</v>
      </c>
      <c r="F9" s="157">
        <f t="shared" si="0"/>
        <v>0.21464393179538616</v>
      </c>
      <c r="G9" s="158">
        <f t="shared" si="1"/>
        <v>12</v>
      </c>
      <c r="H9" s="172"/>
      <c r="J9" s="100">
        <v>1210</v>
      </c>
      <c r="K9" s="100">
        <v>165</v>
      </c>
      <c r="L9" s="100">
        <v>376</v>
      </c>
      <c r="M9" s="100">
        <v>420</v>
      </c>
      <c r="N9" s="100">
        <v>36</v>
      </c>
      <c r="O9" s="100">
        <v>213</v>
      </c>
      <c r="P9" s="13"/>
    </row>
    <row r="10" spans="2:16" ht="15" customHeight="1" x14ac:dyDescent="0.15">
      <c r="B10" s="172"/>
      <c r="C10" s="233"/>
      <c r="D10" s="240"/>
      <c r="E10" s="128" t="s">
        <v>19</v>
      </c>
      <c r="F10" s="157">
        <f t="shared" si="0"/>
        <v>0.41533864541832671</v>
      </c>
      <c r="G10" s="158">
        <f t="shared" si="1"/>
        <v>5</v>
      </c>
      <c r="H10" s="172"/>
      <c r="J10" s="100">
        <v>1210</v>
      </c>
      <c r="K10" s="100">
        <v>221</v>
      </c>
      <c r="L10" s="100">
        <v>388</v>
      </c>
      <c r="M10" s="100">
        <v>377</v>
      </c>
      <c r="N10" s="100">
        <v>18</v>
      </c>
      <c r="O10" s="100">
        <v>206</v>
      </c>
      <c r="P10" s="13"/>
    </row>
    <row r="11" spans="2:16" ht="15" customHeight="1" x14ac:dyDescent="0.15">
      <c r="B11" s="172"/>
      <c r="C11" s="233"/>
      <c r="D11" s="240"/>
      <c r="E11" s="128" t="s">
        <v>40</v>
      </c>
      <c r="F11" s="157">
        <f t="shared" si="0"/>
        <v>0.18533201189296333</v>
      </c>
      <c r="G11" s="158">
        <f t="shared" si="1"/>
        <v>13</v>
      </c>
      <c r="H11" s="172"/>
      <c r="J11" s="100">
        <v>1210</v>
      </c>
      <c r="K11" s="100">
        <v>144</v>
      </c>
      <c r="L11" s="100">
        <v>396</v>
      </c>
      <c r="M11" s="100">
        <v>441</v>
      </c>
      <c r="N11" s="100">
        <v>28</v>
      </c>
      <c r="O11" s="100">
        <v>201</v>
      </c>
      <c r="P11" s="13"/>
    </row>
    <row r="12" spans="2:16" ht="15" customHeight="1" x14ac:dyDescent="0.15">
      <c r="B12" s="172"/>
      <c r="C12" s="233"/>
      <c r="D12" s="240"/>
      <c r="E12" s="131" t="s">
        <v>322</v>
      </c>
      <c r="F12" s="159">
        <f t="shared" si="0"/>
        <v>0.40649606299212598</v>
      </c>
      <c r="G12" s="160">
        <f t="shared" si="1"/>
        <v>6</v>
      </c>
      <c r="H12" s="172"/>
      <c r="J12" s="100">
        <v>1210</v>
      </c>
      <c r="K12" s="100">
        <v>200</v>
      </c>
      <c r="L12" s="100">
        <v>430</v>
      </c>
      <c r="M12" s="100">
        <v>355</v>
      </c>
      <c r="N12" s="100">
        <v>31</v>
      </c>
      <c r="O12" s="100">
        <v>194</v>
      </c>
      <c r="P12" s="13"/>
    </row>
    <row r="13" spans="2:16" ht="15" customHeight="1" x14ac:dyDescent="0.15">
      <c r="B13" s="172"/>
      <c r="C13" s="233"/>
      <c r="D13" s="240" t="s">
        <v>96</v>
      </c>
      <c r="E13" s="134" t="s">
        <v>14</v>
      </c>
      <c r="F13" s="163">
        <f t="shared" si="0"/>
        <v>0.23722275795564127</v>
      </c>
      <c r="G13" s="164">
        <f t="shared" si="1"/>
        <v>11</v>
      </c>
      <c r="H13" s="172"/>
      <c r="J13" s="100">
        <v>1210</v>
      </c>
      <c r="K13" s="100">
        <v>177</v>
      </c>
      <c r="L13" s="100">
        <v>398</v>
      </c>
      <c r="M13" s="100">
        <v>418</v>
      </c>
      <c r="N13" s="100">
        <v>44</v>
      </c>
      <c r="O13" s="100">
        <v>173</v>
      </c>
      <c r="P13" s="13"/>
    </row>
    <row r="14" spans="2:16" ht="15" customHeight="1" x14ac:dyDescent="0.15">
      <c r="B14" s="172"/>
      <c r="C14" s="233"/>
      <c r="D14" s="240"/>
      <c r="E14" s="128" t="s">
        <v>28</v>
      </c>
      <c r="F14" s="157">
        <f t="shared" si="0"/>
        <v>0.1450827653359299</v>
      </c>
      <c r="G14" s="158">
        <f t="shared" si="1"/>
        <v>15</v>
      </c>
      <c r="H14" s="172"/>
      <c r="J14" s="100">
        <v>1210</v>
      </c>
      <c r="K14" s="100">
        <v>134</v>
      </c>
      <c r="L14" s="100">
        <v>398</v>
      </c>
      <c r="M14" s="100">
        <v>473</v>
      </c>
      <c r="N14" s="100">
        <v>22</v>
      </c>
      <c r="O14" s="100">
        <v>183</v>
      </c>
      <c r="P14" s="13"/>
    </row>
    <row r="15" spans="2:16" ht="15" customHeight="1" x14ac:dyDescent="0.15">
      <c r="B15" s="172"/>
      <c r="C15" s="233"/>
      <c r="D15" s="240"/>
      <c r="E15" s="128" t="s">
        <v>50</v>
      </c>
      <c r="F15" s="157">
        <f t="shared" si="0"/>
        <v>-0.15239043824701196</v>
      </c>
      <c r="G15" s="158">
        <f t="shared" si="1"/>
        <v>25</v>
      </c>
      <c r="H15" s="172"/>
      <c r="J15" s="100">
        <v>1210</v>
      </c>
      <c r="K15" s="100">
        <v>76</v>
      </c>
      <c r="L15" s="100">
        <v>332</v>
      </c>
      <c r="M15" s="100">
        <v>555</v>
      </c>
      <c r="N15" s="100">
        <v>41</v>
      </c>
      <c r="O15" s="100">
        <v>206</v>
      </c>
      <c r="P15" s="13"/>
    </row>
    <row r="16" spans="2:16" ht="15" customHeight="1" x14ac:dyDescent="0.15">
      <c r="B16" s="172"/>
      <c r="C16" s="233"/>
      <c r="D16" s="240"/>
      <c r="E16" s="128" t="s">
        <v>33</v>
      </c>
      <c r="F16" s="157">
        <f t="shared" si="0"/>
        <v>-8.6042065009560229E-3</v>
      </c>
      <c r="G16" s="158">
        <f t="shared" si="1"/>
        <v>17</v>
      </c>
      <c r="H16" s="172"/>
      <c r="J16" s="100">
        <v>1210</v>
      </c>
      <c r="K16" s="100">
        <v>141</v>
      </c>
      <c r="L16" s="100">
        <v>318</v>
      </c>
      <c r="M16" s="100">
        <v>565</v>
      </c>
      <c r="N16" s="100">
        <v>22</v>
      </c>
      <c r="O16" s="100">
        <v>164</v>
      </c>
      <c r="P16" s="13"/>
    </row>
    <row r="17" spans="2:16" ht="15" customHeight="1" x14ac:dyDescent="0.15">
      <c r="B17" s="172"/>
      <c r="C17" s="233"/>
      <c r="D17" s="240"/>
      <c r="E17" s="128" t="s">
        <v>16</v>
      </c>
      <c r="F17" s="157">
        <f t="shared" si="0"/>
        <v>0.25263157894736843</v>
      </c>
      <c r="G17" s="158">
        <f t="shared" si="1"/>
        <v>10</v>
      </c>
      <c r="H17" s="172"/>
      <c r="J17" s="100">
        <v>1210</v>
      </c>
      <c r="K17" s="100">
        <v>192</v>
      </c>
      <c r="L17" s="100">
        <v>373</v>
      </c>
      <c r="M17" s="100">
        <v>467</v>
      </c>
      <c r="N17" s="100">
        <v>13</v>
      </c>
      <c r="O17" s="100">
        <v>165</v>
      </c>
      <c r="P17" s="13"/>
    </row>
    <row r="18" spans="2:16" ht="15" customHeight="1" x14ac:dyDescent="0.15">
      <c r="B18" s="172"/>
      <c r="C18" s="233"/>
      <c r="D18" s="242"/>
      <c r="E18" s="128" t="s">
        <v>63</v>
      </c>
      <c r="F18" s="157">
        <f t="shared" si="0"/>
        <v>-0.41641641641641641</v>
      </c>
      <c r="G18" s="158">
        <f t="shared" si="1"/>
        <v>41</v>
      </c>
      <c r="H18" s="172"/>
      <c r="J18" s="100">
        <v>1210</v>
      </c>
      <c r="K18" s="100">
        <v>42</v>
      </c>
      <c r="L18" s="100">
        <v>263</v>
      </c>
      <c r="M18" s="100">
        <v>625</v>
      </c>
      <c r="N18" s="100">
        <v>69</v>
      </c>
      <c r="O18" s="100">
        <v>211</v>
      </c>
      <c r="P18" s="13"/>
    </row>
    <row r="19" spans="2:16" ht="15" customHeight="1" x14ac:dyDescent="0.15">
      <c r="B19" s="172"/>
      <c r="C19" s="233"/>
      <c r="D19" s="242" t="s">
        <v>95</v>
      </c>
      <c r="E19" s="134" t="s">
        <v>36</v>
      </c>
      <c r="F19" s="163">
        <f t="shared" si="0"/>
        <v>-0.344106463878327</v>
      </c>
      <c r="G19" s="164">
        <f t="shared" si="1"/>
        <v>35</v>
      </c>
      <c r="H19" s="172"/>
      <c r="J19" s="100">
        <v>1210</v>
      </c>
      <c r="K19" s="100">
        <v>63</v>
      </c>
      <c r="L19" s="100">
        <v>267</v>
      </c>
      <c r="M19" s="100">
        <v>689</v>
      </c>
      <c r="N19" s="100">
        <v>33</v>
      </c>
      <c r="O19" s="100">
        <v>158</v>
      </c>
      <c r="P19" s="13"/>
    </row>
    <row r="20" spans="2:16" ht="15" customHeight="1" x14ac:dyDescent="0.15">
      <c r="B20" s="172"/>
      <c r="C20" s="233"/>
      <c r="D20" s="241"/>
      <c r="E20" s="128" t="s">
        <v>51</v>
      </c>
      <c r="F20" s="157">
        <f t="shared" si="0"/>
        <v>-0.55115830115830111</v>
      </c>
      <c r="G20" s="158">
        <f t="shared" si="1"/>
        <v>49</v>
      </c>
      <c r="H20" s="172"/>
      <c r="J20" s="100">
        <v>1210</v>
      </c>
      <c r="K20" s="100">
        <v>28</v>
      </c>
      <c r="L20" s="100">
        <v>214</v>
      </c>
      <c r="M20" s="100">
        <v>747</v>
      </c>
      <c r="N20" s="100">
        <v>47</v>
      </c>
      <c r="O20" s="100">
        <v>174</v>
      </c>
      <c r="P20" s="13"/>
    </row>
    <row r="21" spans="2:16" ht="15" customHeight="1" x14ac:dyDescent="0.15">
      <c r="B21" s="172"/>
      <c r="C21" s="233"/>
      <c r="D21" s="241"/>
      <c r="E21" s="140" t="s">
        <v>58</v>
      </c>
      <c r="F21" s="155">
        <f t="shared" si="0"/>
        <v>-0.56782945736434109</v>
      </c>
      <c r="G21" s="156">
        <f t="shared" si="1"/>
        <v>51</v>
      </c>
      <c r="H21" s="172"/>
      <c r="J21" s="100">
        <v>1210</v>
      </c>
      <c r="K21" s="100">
        <v>38</v>
      </c>
      <c r="L21" s="100">
        <v>190</v>
      </c>
      <c r="M21" s="100">
        <v>756</v>
      </c>
      <c r="N21" s="100">
        <v>48</v>
      </c>
      <c r="O21" s="100">
        <v>178</v>
      </c>
      <c r="P21" s="13"/>
    </row>
    <row r="22" spans="2:16" ht="15" customHeight="1" x14ac:dyDescent="0.15">
      <c r="B22" s="172"/>
      <c r="C22" s="233"/>
      <c r="D22" s="243"/>
      <c r="E22" s="143" t="s">
        <v>62</v>
      </c>
      <c r="F22" s="165">
        <f t="shared" si="0"/>
        <v>-0.60503388189738627</v>
      </c>
      <c r="G22" s="166">
        <f t="shared" si="1"/>
        <v>52</v>
      </c>
      <c r="H22" s="172"/>
      <c r="J22" s="100">
        <v>1210</v>
      </c>
      <c r="K22" s="100">
        <v>17</v>
      </c>
      <c r="L22" s="100">
        <v>209</v>
      </c>
      <c r="M22" s="100">
        <v>746</v>
      </c>
      <c r="N22" s="100">
        <v>61</v>
      </c>
      <c r="O22" s="100">
        <v>177</v>
      </c>
      <c r="P22" s="13"/>
    </row>
    <row r="23" spans="2:16" ht="15" customHeight="1" x14ac:dyDescent="0.15">
      <c r="B23" s="172"/>
      <c r="C23" s="233"/>
      <c r="D23" s="241" t="s">
        <v>94</v>
      </c>
      <c r="E23" s="128" t="s">
        <v>61</v>
      </c>
      <c r="F23" s="157">
        <f t="shared" si="0"/>
        <v>-0.48780487804878048</v>
      </c>
      <c r="G23" s="158">
        <f t="shared" si="1"/>
        <v>43</v>
      </c>
      <c r="H23" s="172"/>
      <c r="J23" s="100">
        <v>1210</v>
      </c>
      <c r="K23" s="100">
        <v>40</v>
      </c>
      <c r="L23" s="100">
        <v>234</v>
      </c>
      <c r="M23" s="100">
        <v>688</v>
      </c>
      <c r="N23" s="100">
        <v>63</v>
      </c>
      <c r="O23" s="100">
        <v>185</v>
      </c>
      <c r="P23" s="13"/>
    </row>
    <row r="24" spans="2:16" ht="15" customHeight="1" x14ac:dyDescent="0.15">
      <c r="B24" s="172"/>
      <c r="C24" s="233"/>
      <c r="D24" s="241"/>
      <c r="E24" s="128" t="s">
        <v>56</v>
      </c>
      <c r="F24" s="157">
        <f t="shared" si="0"/>
        <v>-0.42800788954635111</v>
      </c>
      <c r="G24" s="158">
        <f t="shared" si="1"/>
        <v>42</v>
      </c>
      <c r="H24" s="172"/>
      <c r="J24" s="100">
        <v>1210</v>
      </c>
      <c r="K24" s="100">
        <v>54</v>
      </c>
      <c r="L24" s="100">
        <v>239</v>
      </c>
      <c r="M24" s="100">
        <v>661</v>
      </c>
      <c r="N24" s="100">
        <v>60</v>
      </c>
      <c r="O24" s="100">
        <v>196</v>
      </c>
      <c r="P24" s="13"/>
    </row>
    <row r="25" spans="2:16" ht="15" customHeight="1" x14ac:dyDescent="0.15">
      <c r="B25" s="172"/>
      <c r="C25" s="233"/>
      <c r="D25" s="241"/>
      <c r="E25" s="128" t="s">
        <v>42</v>
      </c>
      <c r="F25" s="157">
        <f t="shared" si="0"/>
        <v>-0.29117647058823531</v>
      </c>
      <c r="G25" s="158">
        <f t="shared" si="1"/>
        <v>32</v>
      </c>
      <c r="H25" s="172"/>
      <c r="J25" s="100">
        <v>1210</v>
      </c>
      <c r="K25" s="100">
        <v>75</v>
      </c>
      <c r="L25" s="100">
        <v>277</v>
      </c>
      <c r="M25" s="100">
        <v>612</v>
      </c>
      <c r="N25" s="100">
        <v>56</v>
      </c>
      <c r="O25" s="100">
        <v>190</v>
      </c>
      <c r="P25" s="13"/>
    </row>
    <row r="26" spans="2:16" ht="15" customHeight="1" x14ac:dyDescent="0.15">
      <c r="B26" s="172"/>
      <c r="C26" s="233"/>
      <c r="D26" s="241"/>
      <c r="E26" s="128" t="s">
        <v>47</v>
      </c>
      <c r="F26" s="157">
        <f t="shared" si="0"/>
        <v>-0.40197044334975368</v>
      </c>
      <c r="G26" s="158">
        <f t="shared" si="1"/>
        <v>39</v>
      </c>
      <c r="H26" s="172"/>
      <c r="J26" s="100">
        <v>1210</v>
      </c>
      <c r="K26" s="100">
        <v>60</v>
      </c>
      <c r="L26" s="100">
        <v>256</v>
      </c>
      <c r="M26" s="100">
        <v>614</v>
      </c>
      <c r="N26" s="100">
        <v>85</v>
      </c>
      <c r="O26" s="100">
        <v>195</v>
      </c>
      <c r="P26" s="13"/>
    </row>
    <row r="27" spans="2:16" ht="15" customHeight="1" x14ac:dyDescent="0.15">
      <c r="B27" s="172"/>
      <c r="C27" s="233"/>
      <c r="D27" s="241"/>
      <c r="E27" s="128" t="s">
        <v>57</v>
      </c>
      <c r="F27" s="157">
        <f t="shared" si="0"/>
        <v>-0.38981390793339865</v>
      </c>
      <c r="G27" s="158">
        <f t="shared" si="1"/>
        <v>37</v>
      </c>
      <c r="H27" s="172"/>
      <c r="J27" s="100">
        <v>1210</v>
      </c>
      <c r="K27" s="100">
        <v>63</v>
      </c>
      <c r="L27" s="100">
        <v>249</v>
      </c>
      <c r="M27" s="100">
        <v>645</v>
      </c>
      <c r="N27" s="100">
        <v>64</v>
      </c>
      <c r="O27" s="100">
        <v>189</v>
      </c>
      <c r="P27" s="13"/>
    </row>
    <row r="28" spans="2:16" ht="15" customHeight="1" x14ac:dyDescent="0.15">
      <c r="B28" s="172"/>
      <c r="C28" s="233"/>
      <c r="D28" s="242" t="s">
        <v>93</v>
      </c>
      <c r="E28" s="134" t="s">
        <v>31</v>
      </c>
      <c r="F28" s="163">
        <f t="shared" si="0"/>
        <v>-0.10810810810810811</v>
      </c>
      <c r="G28" s="164">
        <f t="shared" si="1"/>
        <v>22</v>
      </c>
      <c r="H28" s="172"/>
      <c r="J28" s="100">
        <v>1210</v>
      </c>
      <c r="K28" s="100">
        <v>126</v>
      </c>
      <c r="L28" s="100">
        <v>290</v>
      </c>
      <c r="M28" s="100">
        <v>586</v>
      </c>
      <c r="N28" s="100">
        <v>34</v>
      </c>
      <c r="O28" s="100">
        <v>174</v>
      </c>
      <c r="P28" s="13"/>
    </row>
    <row r="29" spans="2:16" ht="15" customHeight="1" x14ac:dyDescent="0.15">
      <c r="B29" s="172"/>
      <c r="C29" s="233"/>
      <c r="D29" s="241"/>
      <c r="E29" s="128" t="s">
        <v>38</v>
      </c>
      <c r="F29" s="157">
        <f t="shared" si="0"/>
        <v>-8.983218163869694E-2</v>
      </c>
      <c r="G29" s="158">
        <f t="shared" si="1"/>
        <v>21</v>
      </c>
      <c r="H29" s="172"/>
      <c r="J29" s="100">
        <v>1210</v>
      </c>
      <c r="K29" s="100">
        <v>97</v>
      </c>
      <c r="L29" s="100">
        <v>329</v>
      </c>
      <c r="M29" s="100">
        <v>560</v>
      </c>
      <c r="N29" s="100">
        <v>27</v>
      </c>
      <c r="O29" s="100">
        <v>197</v>
      </c>
      <c r="P29" s="13"/>
    </row>
    <row r="30" spans="2:16" ht="15" customHeight="1" x14ac:dyDescent="0.15">
      <c r="B30" s="172"/>
      <c r="C30" s="233"/>
      <c r="D30" s="241"/>
      <c r="E30" s="128" t="s">
        <v>44</v>
      </c>
      <c r="F30" s="157">
        <f t="shared" si="0"/>
        <v>-0.19380619380619379</v>
      </c>
      <c r="G30" s="158">
        <f t="shared" si="1"/>
        <v>27</v>
      </c>
      <c r="H30" s="172"/>
      <c r="J30" s="100">
        <v>1210</v>
      </c>
      <c r="K30" s="100">
        <v>77</v>
      </c>
      <c r="L30" s="100">
        <v>305</v>
      </c>
      <c r="M30" s="100">
        <v>585</v>
      </c>
      <c r="N30" s="100">
        <v>34</v>
      </c>
      <c r="O30" s="100">
        <v>209</v>
      </c>
      <c r="P30" s="13"/>
    </row>
    <row r="31" spans="2:16" ht="15" customHeight="1" x14ac:dyDescent="0.15">
      <c r="B31" s="172"/>
      <c r="C31" s="233"/>
      <c r="D31" s="241"/>
      <c r="E31" s="128" t="s">
        <v>335</v>
      </c>
      <c r="F31" s="157">
        <f t="shared" si="0"/>
        <v>-0.29855072463768118</v>
      </c>
      <c r="G31" s="158">
        <f t="shared" si="1"/>
        <v>33</v>
      </c>
      <c r="H31" s="172"/>
      <c r="J31" s="100">
        <v>1210</v>
      </c>
      <c r="K31" s="100">
        <v>78</v>
      </c>
      <c r="L31" s="100">
        <v>264</v>
      </c>
      <c r="M31" s="100">
        <v>657</v>
      </c>
      <c r="N31" s="100">
        <v>36</v>
      </c>
      <c r="O31" s="100">
        <v>175</v>
      </c>
      <c r="P31" s="13"/>
    </row>
    <row r="32" spans="2:16" ht="15" customHeight="1" x14ac:dyDescent="0.15">
      <c r="B32" s="172"/>
      <c r="C32" s="233"/>
      <c r="D32" s="241"/>
      <c r="E32" s="128" t="s">
        <v>313</v>
      </c>
      <c r="F32" s="157">
        <f t="shared" si="0"/>
        <v>-0.5419847328244275</v>
      </c>
      <c r="G32" s="158">
        <f t="shared" si="1"/>
        <v>48</v>
      </c>
      <c r="H32" s="172"/>
      <c r="J32" s="100">
        <v>1210</v>
      </c>
      <c r="K32" s="100">
        <v>65</v>
      </c>
      <c r="L32" s="100">
        <v>189</v>
      </c>
      <c r="M32" s="100">
        <v>701</v>
      </c>
      <c r="N32" s="100">
        <v>93</v>
      </c>
      <c r="O32" s="100">
        <v>162</v>
      </c>
      <c r="P32" s="13"/>
    </row>
    <row r="33" spans="2:16" ht="15" customHeight="1" x14ac:dyDescent="0.15">
      <c r="B33" s="172"/>
      <c r="C33" s="233"/>
      <c r="D33" s="241"/>
      <c r="E33" s="128" t="s">
        <v>92</v>
      </c>
      <c r="F33" s="157">
        <f t="shared" si="0"/>
        <v>-0.49517374517374518</v>
      </c>
      <c r="G33" s="158">
        <f t="shared" si="1"/>
        <v>45</v>
      </c>
      <c r="H33" s="172"/>
      <c r="J33" s="100">
        <v>1210</v>
      </c>
      <c r="K33" s="100">
        <v>59</v>
      </c>
      <c r="L33" s="100">
        <v>212</v>
      </c>
      <c r="M33" s="100">
        <v>687</v>
      </c>
      <c r="N33" s="100">
        <v>78</v>
      </c>
      <c r="O33" s="100">
        <v>174</v>
      </c>
      <c r="P33" s="13"/>
    </row>
    <row r="34" spans="2:16" ht="15" customHeight="1" x14ac:dyDescent="0.15">
      <c r="B34" s="172"/>
      <c r="C34" s="233"/>
      <c r="D34" s="241"/>
      <c r="E34" s="128" t="s">
        <v>454</v>
      </c>
      <c r="F34" s="157">
        <f t="shared" si="0"/>
        <v>-0.51249999999999996</v>
      </c>
      <c r="G34" s="158">
        <f t="shared" si="1"/>
        <v>46</v>
      </c>
      <c r="H34" s="172"/>
      <c r="J34" s="100">
        <v>1210</v>
      </c>
      <c r="K34" s="100">
        <v>52</v>
      </c>
      <c r="L34" s="100">
        <v>208</v>
      </c>
      <c r="M34" s="100">
        <v>715</v>
      </c>
      <c r="N34" s="100">
        <v>65</v>
      </c>
      <c r="O34" s="100">
        <v>170</v>
      </c>
      <c r="P34" s="13"/>
    </row>
    <row r="35" spans="2:16" ht="15" customHeight="1" x14ac:dyDescent="0.15">
      <c r="B35" s="172"/>
      <c r="C35" s="233"/>
      <c r="D35" s="243"/>
      <c r="E35" s="131" t="s">
        <v>55</v>
      </c>
      <c r="F35" s="159">
        <f t="shared" si="0"/>
        <v>-0.41245136186770426</v>
      </c>
      <c r="G35" s="160">
        <f t="shared" si="1"/>
        <v>40</v>
      </c>
      <c r="H35" s="172"/>
      <c r="J35" s="100">
        <v>1210</v>
      </c>
      <c r="K35" s="100">
        <v>68</v>
      </c>
      <c r="L35" s="100">
        <v>225</v>
      </c>
      <c r="M35" s="100">
        <v>685</v>
      </c>
      <c r="N35" s="100">
        <v>50</v>
      </c>
      <c r="O35" s="100">
        <v>182</v>
      </c>
      <c r="P35" s="13"/>
    </row>
    <row r="36" spans="2:16" ht="15" customHeight="1" x14ac:dyDescent="0.15">
      <c r="B36" s="172"/>
      <c r="C36" s="233"/>
      <c r="D36" s="242" t="s">
        <v>91</v>
      </c>
      <c r="E36" s="134" t="s">
        <v>26</v>
      </c>
      <c r="F36" s="163">
        <f t="shared" si="0"/>
        <v>-1.2500000000000001E-2</v>
      </c>
      <c r="G36" s="164">
        <f t="shared" si="1"/>
        <v>18</v>
      </c>
      <c r="H36" s="172"/>
      <c r="J36" s="100">
        <v>1210</v>
      </c>
      <c r="K36" s="100">
        <v>127</v>
      </c>
      <c r="L36" s="100">
        <v>339</v>
      </c>
      <c r="M36" s="100">
        <v>542</v>
      </c>
      <c r="N36" s="100">
        <v>32</v>
      </c>
      <c r="O36" s="100">
        <v>170</v>
      </c>
      <c r="P36" s="13"/>
    </row>
    <row r="37" spans="2:16" ht="15" customHeight="1" x14ac:dyDescent="0.15">
      <c r="B37" s="172"/>
      <c r="C37" s="233"/>
      <c r="D37" s="241"/>
      <c r="E37" s="128" t="s">
        <v>32</v>
      </c>
      <c r="F37" s="157">
        <f t="shared" si="0"/>
        <v>-0.15642994241842612</v>
      </c>
      <c r="G37" s="158">
        <f t="shared" si="1"/>
        <v>26</v>
      </c>
      <c r="H37" s="172"/>
      <c r="J37" s="100">
        <v>1210</v>
      </c>
      <c r="K37" s="100">
        <v>103</v>
      </c>
      <c r="L37" s="100">
        <v>308</v>
      </c>
      <c r="M37" s="100">
        <v>585</v>
      </c>
      <c r="N37" s="100">
        <v>46</v>
      </c>
      <c r="O37" s="100">
        <v>168</v>
      </c>
      <c r="P37" s="13"/>
    </row>
    <row r="38" spans="2:16" ht="15" customHeight="1" x14ac:dyDescent="0.15">
      <c r="B38" s="172"/>
      <c r="C38" s="233"/>
      <c r="D38" s="241"/>
      <c r="E38" s="128" t="s">
        <v>102</v>
      </c>
      <c r="F38" s="157">
        <f t="shared" si="0"/>
        <v>0.31614135625596945</v>
      </c>
      <c r="G38" s="158">
        <f t="shared" si="1"/>
        <v>9</v>
      </c>
      <c r="H38" s="172"/>
      <c r="J38" s="100">
        <v>1210</v>
      </c>
      <c r="K38" s="100">
        <v>183</v>
      </c>
      <c r="L38" s="100">
        <v>425</v>
      </c>
      <c r="M38" s="100">
        <v>418</v>
      </c>
      <c r="N38" s="100">
        <v>21</v>
      </c>
      <c r="O38" s="100">
        <v>163</v>
      </c>
      <c r="P38" s="13"/>
    </row>
    <row r="39" spans="2:16" ht="15" customHeight="1" x14ac:dyDescent="0.15">
      <c r="B39" s="172"/>
      <c r="C39" s="233"/>
      <c r="D39" s="241"/>
      <c r="E39" s="128" t="s">
        <v>17</v>
      </c>
      <c r="F39" s="157">
        <f t="shared" si="0"/>
        <v>0.39077212806026368</v>
      </c>
      <c r="G39" s="158">
        <f t="shared" si="1"/>
        <v>7</v>
      </c>
      <c r="H39" s="172"/>
      <c r="J39" s="100">
        <v>1210</v>
      </c>
      <c r="K39" s="100">
        <v>199</v>
      </c>
      <c r="L39" s="100">
        <v>451</v>
      </c>
      <c r="M39" s="100">
        <v>390</v>
      </c>
      <c r="N39" s="100">
        <v>22</v>
      </c>
      <c r="O39" s="100">
        <v>148</v>
      </c>
      <c r="P39" s="13"/>
    </row>
    <row r="40" spans="2:16" ht="15" customHeight="1" x14ac:dyDescent="0.15">
      <c r="B40" s="172"/>
      <c r="C40" s="233"/>
      <c r="D40" s="243"/>
      <c r="E40" s="131" t="s">
        <v>21</v>
      </c>
      <c r="F40" s="159">
        <f t="shared" si="0"/>
        <v>0.36911487758945388</v>
      </c>
      <c r="G40" s="160">
        <f t="shared" si="1"/>
        <v>8</v>
      </c>
      <c r="H40" s="172"/>
      <c r="J40" s="100">
        <v>1210</v>
      </c>
      <c r="K40" s="100">
        <v>176</v>
      </c>
      <c r="L40" s="100">
        <v>471</v>
      </c>
      <c r="M40" s="100">
        <v>399</v>
      </c>
      <c r="N40" s="100">
        <v>16</v>
      </c>
      <c r="O40" s="100">
        <v>148</v>
      </c>
      <c r="P40" s="13"/>
    </row>
    <row r="41" spans="2:16" ht="15" customHeight="1" x14ac:dyDescent="0.15">
      <c r="B41" s="172"/>
      <c r="C41" s="233"/>
      <c r="D41" s="242" t="s">
        <v>90</v>
      </c>
      <c r="E41" s="134" t="s">
        <v>334</v>
      </c>
      <c r="F41" s="163">
        <f t="shared" si="0"/>
        <v>-6.4053537284894838E-2</v>
      </c>
      <c r="G41" s="164">
        <f t="shared" si="1"/>
        <v>19</v>
      </c>
      <c r="H41" s="172"/>
      <c r="J41" s="100">
        <v>1210</v>
      </c>
      <c r="K41" s="100">
        <v>118</v>
      </c>
      <c r="L41" s="100">
        <v>323</v>
      </c>
      <c r="M41" s="100">
        <v>584</v>
      </c>
      <c r="N41" s="100">
        <v>21</v>
      </c>
      <c r="O41" s="100">
        <v>164</v>
      </c>
      <c r="P41" s="13"/>
    </row>
    <row r="42" spans="2:16" ht="15" customHeight="1" x14ac:dyDescent="0.15">
      <c r="B42" s="172"/>
      <c r="C42" s="233"/>
      <c r="D42" s="241"/>
      <c r="E42" s="128" t="s">
        <v>46</v>
      </c>
      <c r="F42" s="157">
        <f t="shared" si="0"/>
        <v>-0.19567354965585054</v>
      </c>
      <c r="G42" s="158">
        <f t="shared" si="1"/>
        <v>28</v>
      </c>
      <c r="H42" s="172"/>
      <c r="J42" s="100">
        <v>1210</v>
      </c>
      <c r="K42" s="100">
        <v>87</v>
      </c>
      <c r="L42" s="100">
        <v>305</v>
      </c>
      <c r="M42" s="100">
        <v>572</v>
      </c>
      <c r="N42" s="100">
        <v>53</v>
      </c>
      <c r="O42" s="100">
        <v>193</v>
      </c>
      <c r="P42" s="13"/>
    </row>
    <row r="43" spans="2:16" ht="15" customHeight="1" x14ac:dyDescent="0.15">
      <c r="B43" s="172"/>
      <c r="C43" s="233"/>
      <c r="D43" s="241"/>
      <c r="E43" s="128" t="s">
        <v>24</v>
      </c>
      <c r="F43" s="157">
        <f t="shared" si="0"/>
        <v>3.8204393505253103E-3</v>
      </c>
      <c r="G43" s="158">
        <f t="shared" si="1"/>
        <v>16</v>
      </c>
      <c r="H43" s="172"/>
      <c r="J43" s="100">
        <v>1210</v>
      </c>
      <c r="K43" s="100">
        <v>112</v>
      </c>
      <c r="L43" s="100">
        <v>370</v>
      </c>
      <c r="M43" s="100">
        <v>540</v>
      </c>
      <c r="N43" s="100">
        <v>25</v>
      </c>
      <c r="O43" s="100">
        <v>163</v>
      </c>
      <c r="P43" s="13"/>
    </row>
    <row r="44" spans="2:16" ht="15" customHeight="1" x14ac:dyDescent="0.15">
      <c r="B44" s="172"/>
      <c r="C44" s="233"/>
      <c r="D44" s="241"/>
      <c r="E44" s="128" t="s">
        <v>409</v>
      </c>
      <c r="F44" s="157">
        <f t="shared" si="0"/>
        <v>-0.14555765595463138</v>
      </c>
      <c r="G44" s="158">
        <f t="shared" si="1"/>
        <v>24</v>
      </c>
      <c r="H44" s="172"/>
      <c r="J44" s="100">
        <v>1210</v>
      </c>
      <c r="K44" s="100">
        <v>97</v>
      </c>
      <c r="L44" s="100">
        <v>316</v>
      </c>
      <c r="M44" s="100">
        <v>626</v>
      </c>
      <c r="N44" s="100">
        <v>19</v>
      </c>
      <c r="O44" s="100">
        <v>152</v>
      </c>
      <c r="P44" s="13"/>
    </row>
    <row r="45" spans="2:16" ht="15" customHeight="1" x14ac:dyDescent="0.15">
      <c r="B45" s="172"/>
      <c r="C45" s="233"/>
      <c r="D45" s="243"/>
      <c r="E45" s="131" t="s">
        <v>39</v>
      </c>
      <c r="F45" s="159">
        <f t="shared" si="0"/>
        <v>-0.26095238095238094</v>
      </c>
      <c r="G45" s="160">
        <f t="shared" si="1"/>
        <v>31</v>
      </c>
      <c r="H45" s="172"/>
      <c r="J45" s="100">
        <v>1210</v>
      </c>
      <c r="K45" s="100">
        <v>79</v>
      </c>
      <c r="L45" s="100">
        <v>283</v>
      </c>
      <c r="M45" s="100">
        <v>661</v>
      </c>
      <c r="N45" s="100">
        <v>27</v>
      </c>
      <c r="O45" s="100">
        <v>160</v>
      </c>
      <c r="P45" s="13"/>
    </row>
    <row r="46" spans="2:16" ht="15" customHeight="1" x14ac:dyDescent="0.15">
      <c r="B46" s="172"/>
      <c r="C46" s="235" t="s">
        <v>447</v>
      </c>
      <c r="D46" s="236"/>
      <c r="E46" s="137" t="s">
        <v>60</v>
      </c>
      <c r="F46" s="161">
        <f t="shared" si="0"/>
        <v>-0.55555555555555558</v>
      </c>
      <c r="G46" s="162">
        <f t="shared" si="1"/>
        <v>50</v>
      </c>
      <c r="H46" s="172"/>
      <c r="J46" s="100">
        <v>1210</v>
      </c>
      <c r="K46" s="100">
        <v>35</v>
      </c>
      <c r="L46" s="100">
        <v>201</v>
      </c>
      <c r="M46" s="100">
        <v>700</v>
      </c>
      <c r="N46" s="100">
        <v>63</v>
      </c>
      <c r="O46" s="100">
        <v>211</v>
      </c>
      <c r="P46" s="13"/>
    </row>
    <row r="47" spans="2:16" ht="15" customHeight="1" x14ac:dyDescent="0.15">
      <c r="B47" s="172"/>
      <c r="C47" s="235"/>
      <c r="D47" s="236"/>
      <c r="E47" s="128" t="s">
        <v>103</v>
      </c>
      <c r="F47" s="157">
        <f t="shared" si="0"/>
        <v>-0.54011741682974557</v>
      </c>
      <c r="G47" s="158">
        <f t="shared" si="1"/>
        <v>47</v>
      </c>
      <c r="H47" s="172"/>
      <c r="J47" s="100">
        <v>1210</v>
      </c>
      <c r="K47" s="100">
        <v>40</v>
      </c>
      <c r="L47" s="100">
        <v>208</v>
      </c>
      <c r="M47" s="100">
        <v>708</v>
      </c>
      <c r="N47" s="100">
        <v>66</v>
      </c>
      <c r="O47" s="100">
        <v>188</v>
      </c>
      <c r="P47" s="13"/>
    </row>
    <row r="48" spans="2:16" ht="15" customHeight="1" x14ac:dyDescent="0.15">
      <c r="B48" s="172"/>
      <c r="C48" s="235"/>
      <c r="D48" s="236"/>
      <c r="E48" s="128" t="s">
        <v>37</v>
      </c>
      <c r="F48" s="157">
        <f t="shared" si="0"/>
        <v>-0.38029556650246304</v>
      </c>
      <c r="G48" s="158">
        <f t="shared" si="1"/>
        <v>36</v>
      </c>
      <c r="H48" s="172"/>
      <c r="J48" s="100">
        <v>1210</v>
      </c>
      <c r="K48" s="100">
        <v>52</v>
      </c>
      <c r="L48" s="100">
        <v>267</v>
      </c>
      <c r="M48" s="100">
        <v>635</v>
      </c>
      <c r="N48" s="100">
        <v>61</v>
      </c>
      <c r="O48" s="100">
        <v>195</v>
      </c>
      <c r="P48" s="13"/>
    </row>
    <row r="49" spans="2:16" ht="15" customHeight="1" x14ac:dyDescent="0.15">
      <c r="B49" s="172"/>
      <c r="C49" s="235"/>
      <c r="D49" s="236"/>
      <c r="E49" s="128" t="s">
        <v>48</v>
      </c>
      <c r="F49" s="157">
        <f t="shared" si="0"/>
        <v>-0.39249492900608518</v>
      </c>
      <c r="G49" s="158">
        <f t="shared" si="1"/>
        <v>38</v>
      </c>
      <c r="H49" s="172"/>
      <c r="J49" s="100">
        <v>1210</v>
      </c>
      <c r="K49" s="100">
        <v>49</v>
      </c>
      <c r="L49" s="100">
        <v>249</v>
      </c>
      <c r="M49" s="100">
        <v>642</v>
      </c>
      <c r="N49" s="100">
        <v>46</v>
      </c>
      <c r="O49" s="100">
        <v>224</v>
      </c>
      <c r="P49" s="13"/>
    </row>
    <row r="50" spans="2:16" ht="15" customHeight="1" x14ac:dyDescent="0.15">
      <c r="B50" s="172"/>
      <c r="C50" s="235"/>
      <c r="D50" s="236"/>
      <c r="E50" s="128" t="s">
        <v>41</v>
      </c>
      <c r="F50" s="157">
        <f t="shared" si="0"/>
        <v>-0.48917322834645671</v>
      </c>
      <c r="G50" s="158">
        <f t="shared" si="1"/>
        <v>44</v>
      </c>
      <c r="H50" s="172"/>
      <c r="J50" s="100">
        <v>1210</v>
      </c>
      <c r="K50" s="100">
        <v>52</v>
      </c>
      <c r="L50" s="100">
        <v>198</v>
      </c>
      <c r="M50" s="100">
        <v>733</v>
      </c>
      <c r="N50" s="100">
        <v>33</v>
      </c>
      <c r="O50" s="100">
        <v>194</v>
      </c>
      <c r="P50" s="13"/>
    </row>
    <row r="51" spans="2:16" ht="15" customHeight="1" x14ac:dyDescent="0.15">
      <c r="B51" s="172"/>
      <c r="C51" s="235"/>
      <c r="D51" s="236"/>
      <c r="E51" s="128" t="s">
        <v>34</v>
      </c>
      <c r="F51" s="157">
        <f t="shared" si="0"/>
        <v>-0.33466135458167329</v>
      </c>
      <c r="G51" s="158">
        <f t="shared" si="1"/>
        <v>34</v>
      </c>
      <c r="H51" s="172"/>
      <c r="J51" s="100">
        <v>1210</v>
      </c>
      <c r="K51" s="100">
        <v>69</v>
      </c>
      <c r="L51" s="100">
        <v>249</v>
      </c>
      <c r="M51" s="100">
        <v>649</v>
      </c>
      <c r="N51" s="100">
        <v>37</v>
      </c>
      <c r="O51" s="100">
        <v>206</v>
      </c>
      <c r="P51" s="13"/>
    </row>
    <row r="52" spans="2:16" ht="15" customHeight="1" x14ac:dyDescent="0.15">
      <c r="B52" s="172"/>
      <c r="C52" s="235"/>
      <c r="D52" s="236"/>
      <c r="E52" s="128" t="s">
        <v>22</v>
      </c>
      <c r="F52" s="157">
        <f t="shared" si="0"/>
        <v>-0.12075848303393213</v>
      </c>
      <c r="G52" s="158">
        <f t="shared" si="1"/>
        <v>23</v>
      </c>
      <c r="H52" s="172"/>
      <c r="J52" s="100">
        <v>1210</v>
      </c>
      <c r="K52" s="100">
        <v>117</v>
      </c>
      <c r="L52" s="100">
        <v>283</v>
      </c>
      <c r="M52" s="100">
        <v>566</v>
      </c>
      <c r="N52" s="100">
        <v>36</v>
      </c>
      <c r="O52" s="100">
        <v>208</v>
      </c>
      <c r="P52" s="13"/>
    </row>
    <row r="53" spans="2:16" ht="15" customHeight="1" x14ac:dyDescent="0.15">
      <c r="B53" s="172"/>
      <c r="C53" s="235"/>
      <c r="D53" s="236"/>
      <c r="E53" s="128" t="s">
        <v>49</v>
      </c>
      <c r="F53" s="157">
        <f t="shared" si="0"/>
        <v>-0.21871820956256358</v>
      </c>
      <c r="G53" s="158">
        <f t="shared" si="1"/>
        <v>29</v>
      </c>
      <c r="H53" s="172"/>
      <c r="J53" s="100">
        <v>1210</v>
      </c>
      <c r="K53" s="100">
        <v>67</v>
      </c>
      <c r="L53" s="100">
        <v>299</v>
      </c>
      <c r="M53" s="100">
        <v>586</v>
      </c>
      <c r="N53" s="100">
        <v>31</v>
      </c>
      <c r="O53" s="100">
        <v>227</v>
      </c>
      <c r="P53" s="13"/>
    </row>
    <row r="54" spans="2:16" ht="15" customHeight="1" x14ac:dyDescent="0.15">
      <c r="B54" s="172"/>
      <c r="C54" s="235"/>
      <c r="D54" s="236"/>
      <c r="E54" s="128" t="s">
        <v>54</v>
      </c>
      <c r="F54" s="157">
        <f t="shared" si="0"/>
        <v>-0.23571428571428571</v>
      </c>
      <c r="G54" s="158">
        <f t="shared" si="1"/>
        <v>30</v>
      </c>
      <c r="H54" s="172"/>
      <c r="J54" s="100">
        <v>1210</v>
      </c>
      <c r="K54" s="100">
        <v>66</v>
      </c>
      <c r="L54" s="100">
        <v>290</v>
      </c>
      <c r="M54" s="100">
        <v>595</v>
      </c>
      <c r="N54" s="100">
        <v>29</v>
      </c>
      <c r="O54" s="100">
        <v>230</v>
      </c>
      <c r="P54" s="13"/>
    </row>
    <row r="55" spans="2:16" ht="15" customHeight="1" thickBot="1" x14ac:dyDescent="0.2">
      <c r="B55" s="172"/>
      <c r="C55" s="237"/>
      <c r="D55" s="238"/>
      <c r="E55" s="146" t="s">
        <v>35</v>
      </c>
      <c r="F55" s="167">
        <f t="shared" si="0"/>
        <v>-7.621951219512195E-2</v>
      </c>
      <c r="G55" s="168">
        <f t="shared" si="1"/>
        <v>20</v>
      </c>
      <c r="H55" s="172"/>
      <c r="J55" s="100">
        <v>1210</v>
      </c>
      <c r="K55" s="100">
        <v>107</v>
      </c>
      <c r="L55" s="100">
        <v>305</v>
      </c>
      <c r="M55" s="100">
        <v>550</v>
      </c>
      <c r="N55" s="100">
        <v>22</v>
      </c>
      <c r="O55" s="100">
        <v>226</v>
      </c>
      <c r="P55" s="13"/>
    </row>
    <row r="56" spans="2:16" ht="15" customHeight="1" x14ac:dyDescent="0.15">
      <c r="B56" s="172"/>
      <c r="C56" s="172"/>
      <c r="D56" s="172"/>
      <c r="E56" s="172"/>
      <c r="F56" s="172"/>
      <c r="G56" s="172"/>
      <c r="H56" s="172"/>
    </row>
    <row r="57" spans="2:16" x14ac:dyDescent="0.15">
      <c r="C57" s="101"/>
    </row>
    <row r="58" spans="2:16" x14ac:dyDescent="0.15">
      <c r="C58" s="169"/>
    </row>
    <row r="65" spans="4:4" x14ac:dyDescent="0.15">
      <c r="D65" s="170"/>
    </row>
  </sheetData>
  <mergeCells count="16">
    <mergeCell ref="O2:O3"/>
    <mergeCell ref="J2:J3"/>
    <mergeCell ref="K2:K3"/>
    <mergeCell ref="L2:L3"/>
    <mergeCell ref="M2:M3"/>
    <mergeCell ref="N2:N3"/>
    <mergeCell ref="C46:D55"/>
    <mergeCell ref="C4:C45"/>
    <mergeCell ref="D4:D7"/>
    <mergeCell ref="D8:D12"/>
    <mergeCell ref="D13:D18"/>
    <mergeCell ref="D19:D22"/>
    <mergeCell ref="D23:D27"/>
    <mergeCell ref="D28:D35"/>
    <mergeCell ref="D36:D40"/>
    <mergeCell ref="D41:D45"/>
  </mergeCells>
  <phoneticPr fontId="3"/>
  <conditionalFormatting sqref="F4:F55">
    <cfRule type="dataBar" priority="1">
      <dataBar>
        <cfvo type="num" val="-1"/>
        <cfvo type="num" val="1"/>
        <color rgb="FFFF0000"/>
      </dataBar>
      <extLst>
        <ext xmlns:x14="http://schemas.microsoft.com/office/spreadsheetml/2009/9/main" uri="{B025F937-C7B1-47D3-B67F-A62EFF666E3E}">
          <x14:id>{E8C6C746-3A40-4FAE-A366-5A40176CAC4F}</x14:id>
        </ext>
      </extLst>
    </cfRule>
  </conditionalFormatting>
  <pageMargins left="0.7" right="0.7" top="0.75" bottom="0.75" header="0.3" footer="0.3"/>
  <pageSetup paperSize="9" scale="53" orientation="portrait" r:id="rId1"/>
  <rowBreaks count="1" manualBreakCount="1">
    <brk id="1" min="2" max="13" man="1"/>
  </rowBreaks>
  <drawing r:id="rId2"/>
  <extLst>
    <ext xmlns:x14="http://schemas.microsoft.com/office/spreadsheetml/2009/9/main" uri="{78C0D931-6437-407d-A8EE-F0AAD7539E65}">
      <x14:conditionalFormattings>
        <x14:conditionalFormatting xmlns:xm="http://schemas.microsoft.com/office/excel/2006/main">
          <x14:cfRule type="dataBar" id="{E8C6C746-3A40-4FAE-A366-5A40176CAC4F}">
            <x14:dataBar minLength="0" maxLength="100" gradient="0">
              <x14:cfvo type="num">
                <xm:f>-1</xm:f>
              </x14:cfvo>
              <x14:cfvo type="num">
                <xm:f>1</xm:f>
              </x14:cfvo>
              <x14:negativeFillColor theme="0" tint="-0.249977111117893"/>
              <x14:axisColor rgb="FF000000"/>
            </x14:dataBar>
          </x14:cfRule>
          <xm:sqref>F4:F55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Z71"/>
  <sheetViews>
    <sheetView view="pageBreakPreview" zoomScaleNormal="100" zoomScaleSheetLayoutView="100" workbookViewId="0">
      <selection activeCell="X1" sqref="X1:X1048576"/>
    </sheetView>
  </sheetViews>
  <sheetFormatPr defaultColWidth="9" defaultRowHeight="14.25" x14ac:dyDescent="0.15"/>
  <cols>
    <col min="1" max="2" width="1.625" style="21" customWidth="1"/>
    <col min="3" max="17" width="10.125" style="21" customWidth="1"/>
    <col min="18" max="19" width="1.625" style="21" customWidth="1"/>
    <col min="20" max="20" width="37.875" style="21" bestFit="1" customWidth="1"/>
    <col min="21" max="23" width="9" style="21"/>
    <col min="24" max="24" width="60.125" style="21" bestFit="1" customWidth="1"/>
    <col min="25" max="16384" width="9" style="21"/>
  </cols>
  <sheetData>
    <row r="1" spans="3:26" x14ac:dyDescent="0.15">
      <c r="C1" s="82" t="s">
        <v>300</v>
      </c>
    </row>
    <row r="2" spans="3:26" ht="14.1" customHeight="1" x14ac:dyDescent="0.15">
      <c r="T2" s="27"/>
      <c r="U2" s="28" t="s">
        <v>163</v>
      </c>
      <c r="V2" s="28" t="s">
        <v>164</v>
      </c>
      <c r="W2" s="28" t="s">
        <v>303</v>
      </c>
      <c r="X2" s="33"/>
    </row>
    <row r="3" spans="3:26" ht="14.1" customHeight="1" x14ac:dyDescent="0.15">
      <c r="C3" s="22"/>
      <c r="D3" s="22"/>
      <c r="E3" s="22"/>
      <c r="F3" s="22"/>
      <c r="G3" s="22"/>
      <c r="H3" s="22"/>
      <c r="I3" s="22"/>
      <c r="J3" s="22"/>
      <c r="K3" s="22"/>
      <c r="L3" s="22"/>
      <c r="M3" s="22"/>
      <c r="N3" s="22"/>
      <c r="O3" s="22"/>
      <c r="P3" s="22"/>
      <c r="Q3" s="22"/>
      <c r="R3" s="22"/>
      <c r="S3" s="22"/>
      <c r="T3" s="29" t="s">
        <v>184</v>
      </c>
      <c r="U3" s="24">
        <v>0.54609929078014197</v>
      </c>
      <c r="V3" s="24">
        <v>0.69426152398871099</v>
      </c>
      <c r="W3" s="93">
        <f>IF(U3&gt;=$U$55,2,1)*10+IF(V3&gt;=$V$55,2,1)</f>
        <v>12</v>
      </c>
      <c r="X3" s="33"/>
    </row>
    <row r="4" spans="3:26" ht="14.1" customHeight="1" x14ac:dyDescent="0.15">
      <c r="C4" s="23"/>
      <c r="D4" s="23"/>
      <c r="E4" s="23"/>
      <c r="F4" s="23"/>
      <c r="G4" s="23"/>
      <c r="H4" s="23"/>
      <c r="I4" s="23"/>
      <c r="J4" s="23"/>
      <c r="K4" s="23"/>
      <c r="L4" s="23"/>
      <c r="M4" s="23"/>
      <c r="N4" s="23"/>
      <c r="O4" s="23"/>
      <c r="P4" s="23"/>
      <c r="Q4" s="23"/>
      <c r="R4" s="23"/>
      <c r="S4" s="23"/>
      <c r="T4" s="29" t="s">
        <v>185</v>
      </c>
      <c r="U4" s="24">
        <v>0.51200000000000001</v>
      </c>
      <c r="V4" s="24">
        <v>0.61473087818696903</v>
      </c>
      <c r="W4" s="93">
        <f t="shared" ref="W4:W54" si="0">IF(U4&gt;=$U$55,2,1)*10+IF(V4&gt;=$V$55,2,1)</f>
        <v>12</v>
      </c>
      <c r="X4" s="33"/>
    </row>
    <row r="5" spans="3:26" ht="14.1" customHeight="1" x14ac:dyDescent="0.15">
      <c r="C5" s="23"/>
      <c r="D5" s="23"/>
      <c r="E5" s="23"/>
      <c r="F5" s="23"/>
      <c r="G5" s="23"/>
      <c r="H5" s="23"/>
      <c r="I5" s="23"/>
      <c r="J5" s="23"/>
      <c r="K5" s="23"/>
      <c r="L5" s="23"/>
      <c r="M5" s="23"/>
      <c r="N5" s="23"/>
      <c r="O5" s="23"/>
      <c r="P5" s="23"/>
      <c r="Q5" s="23"/>
      <c r="R5" s="23"/>
      <c r="S5" s="23"/>
      <c r="T5" s="29" t="s">
        <v>186</v>
      </c>
      <c r="U5" s="24">
        <v>0.70462633451957302</v>
      </c>
      <c r="V5" s="24">
        <v>0.165085388994307</v>
      </c>
      <c r="W5" s="93">
        <f t="shared" si="0"/>
        <v>22</v>
      </c>
      <c r="X5" s="33"/>
    </row>
    <row r="6" spans="3:26" ht="14.1" customHeight="1" x14ac:dyDescent="0.15">
      <c r="C6" s="23"/>
      <c r="D6" s="23"/>
      <c r="E6" s="23"/>
      <c r="F6" s="23"/>
      <c r="G6" s="23"/>
      <c r="H6" s="23"/>
      <c r="I6" s="23"/>
      <c r="J6" s="23"/>
      <c r="K6" s="23"/>
      <c r="L6" s="23"/>
      <c r="M6" s="23"/>
      <c r="N6" s="23"/>
      <c r="O6" s="23"/>
      <c r="P6" s="23"/>
      <c r="Q6" s="23"/>
      <c r="R6" s="23"/>
      <c r="S6" s="23"/>
      <c r="T6" s="29" t="s">
        <v>165</v>
      </c>
      <c r="U6" s="24">
        <v>0.33570159857904103</v>
      </c>
      <c r="V6" s="24">
        <v>0.79662605435801304</v>
      </c>
      <c r="W6" s="93">
        <f t="shared" si="0"/>
        <v>12</v>
      </c>
      <c r="X6" s="33"/>
    </row>
    <row r="7" spans="3:26" ht="14.1" customHeight="1" x14ac:dyDescent="0.15">
      <c r="C7" s="23"/>
      <c r="D7" s="23"/>
      <c r="E7" s="23"/>
      <c r="F7" s="23"/>
      <c r="G7" s="23"/>
      <c r="H7" s="23"/>
      <c r="I7" s="23"/>
      <c r="J7" s="23"/>
      <c r="K7" s="23"/>
      <c r="L7" s="23"/>
      <c r="M7" s="23"/>
      <c r="N7" s="23"/>
      <c r="O7" s="23"/>
      <c r="P7" s="23"/>
      <c r="Q7" s="23"/>
      <c r="R7" s="23"/>
      <c r="S7" s="23"/>
      <c r="T7" s="29" t="s">
        <v>166</v>
      </c>
      <c r="U7" s="24">
        <v>0.66471734892787504</v>
      </c>
      <c r="V7" s="24">
        <v>0.44820717131474103</v>
      </c>
      <c r="W7" s="93">
        <f t="shared" si="0"/>
        <v>22</v>
      </c>
      <c r="X7" s="33"/>
    </row>
    <row r="8" spans="3:26" ht="14.1" customHeight="1" x14ac:dyDescent="0.15">
      <c r="C8" s="23"/>
      <c r="D8" s="23"/>
      <c r="E8" s="23"/>
      <c r="F8" s="23"/>
      <c r="G8" s="23"/>
      <c r="H8" s="23"/>
      <c r="I8" s="23"/>
      <c r="J8" s="23"/>
      <c r="K8" s="23"/>
      <c r="L8" s="23"/>
      <c r="M8" s="23"/>
      <c r="N8" s="23"/>
      <c r="O8" s="23"/>
      <c r="P8" s="23"/>
      <c r="Q8" s="23"/>
      <c r="R8" s="23"/>
      <c r="S8" s="23"/>
      <c r="T8" s="29" t="s">
        <v>187</v>
      </c>
      <c r="U8" s="24">
        <v>0.65909090909090895</v>
      </c>
      <c r="V8" s="24">
        <v>0.21464393179538599</v>
      </c>
      <c r="W8" s="93">
        <f t="shared" si="0"/>
        <v>22</v>
      </c>
      <c r="X8" s="33"/>
    </row>
    <row r="9" spans="3:26" ht="14.1" customHeight="1" x14ac:dyDescent="0.15">
      <c r="C9" s="23"/>
      <c r="D9" s="23"/>
      <c r="E9" s="23"/>
      <c r="F9" s="23"/>
      <c r="G9" s="23"/>
      <c r="H9" s="23"/>
      <c r="I9" s="23"/>
      <c r="J9" s="23"/>
      <c r="K9" s="23"/>
      <c r="L9" s="23"/>
      <c r="M9" s="23"/>
      <c r="N9" s="23"/>
      <c r="O9" s="23"/>
      <c r="P9" s="23"/>
      <c r="Q9" s="23"/>
      <c r="R9" s="23"/>
      <c r="S9" s="23"/>
      <c r="T9" s="29" t="s">
        <v>167</v>
      </c>
      <c r="U9" s="24">
        <v>0.64780487804878095</v>
      </c>
      <c r="V9" s="24">
        <v>0.41533864541832699</v>
      </c>
      <c r="W9" s="93">
        <f t="shared" si="0"/>
        <v>12</v>
      </c>
      <c r="X9" s="33"/>
    </row>
    <row r="10" spans="3:26" ht="14.1" customHeight="1" x14ac:dyDescent="0.15">
      <c r="C10" s="23"/>
      <c r="D10" s="23"/>
      <c r="E10" s="23"/>
      <c r="F10" s="23"/>
      <c r="G10" s="23"/>
      <c r="H10" s="23"/>
      <c r="I10" s="23"/>
      <c r="J10" s="23"/>
      <c r="K10" s="23"/>
      <c r="L10" s="23"/>
      <c r="M10" s="23"/>
      <c r="N10" s="23"/>
      <c r="O10" s="23"/>
      <c r="P10" s="23"/>
      <c r="Q10" s="23"/>
      <c r="R10" s="23"/>
      <c r="S10" s="23"/>
      <c r="T10" s="29" t="s">
        <v>168</v>
      </c>
      <c r="U10" s="24">
        <v>0.62143559488692202</v>
      </c>
      <c r="V10" s="24">
        <v>0.185332011892963</v>
      </c>
      <c r="W10" s="93">
        <f t="shared" si="0"/>
        <v>12</v>
      </c>
      <c r="X10" s="33"/>
    </row>
    <row r="11" spans="3:26" ht="14.1" customHeight="1" x14ac:dyDescent="0.15">
      <c r="C11" s="23"/>
      <c r="D11" s="23"/>
      <c r="E11" s="23"/>
      <c r="F11" s="23"/>
      <c r="G11" s="23"/>
      <c r="H11" s="23"/>
      <c r="I11" s="23"/>
      <c r="J11" s="23"/>
      <c r="K11" s="23"/>
      <c r="L11" s="23"/>
      <c r="M11" s="23"/>
      <c r="N11" s="23"/>
      <c r="O11" s="23"/>
      <c r="P11" s="23"/>
      <c r="Q11" s="23"/>
      <c r="R11" s="23"/>
      <c r="S11" s="23"/>
      <c r="T11" s="29" t="s">
        <v>336</v>
      </c>
      <c r="U11" s="24">
        <v>0.48727984344422698</v>
      </c>
      <c r="V11" s="24">
        <v>0.40649606299212598</v>
      </c>
      <c r="W11" s="93">
        <f t="shared" si="0"/>
        <v>12</v>
      </c>
      <c r="X11" s="33"/>
    </row>
    <row r="12" spans="3:26" ht="14.1" customHeight="1" x14ac:dyDescent="0.15">
      <c r="C12" s="23"/>
      <c r="D12" s="23"/>
      <c r="E12" s="23"/>
      <c r="F12" s="23"/>
      <c r="G12" s="23"/>
      <c r="H12" s="23"/>
      <c r="I12" s="23"/>
      <c r="J12" s="23"/>
      <c r="K12" s="23"/>
      <c r="L12" s="23"/>
      <c r="M12" s="23"/>
      <c r="N12" s="23"/>
      <c r="O12" s="23"/>
      <c r="P12" s="23"/>
      <c r="Q12" s="23"/>
      <c r="R12" s="23"/>
      <c r="S12" s="23"/>
      <c r="T12" s="29" t="s">
        <v>179</v>
      </c>
      <c r="U12" s="24">
        <v>0.56807935076645599</v>
      </c>
      <c r="V12" s="24">
        <v>0.23722275795564099</v>
      </c>
      <c r="W12" s="93">
        <f t="shared" si="0"/>
        <v>12</v>
      </c>
      <c r="X12" s="33"/>
    </row>
    <row r="13" spans="3:26" ht="14.1" customHeight="1" x14ac:dyDescent="0.15">
      <c r="C13" s="23"/>
      <c r="D13" s="23"/>
      <c r="E13" s="23"/>
      <c r="F13" s="23"/>
      <c r="G13" s="23"/>
      <c r="H13" s="23"/>
      <c r="I13" s="23"/>
      <c r="J13" s="23"/>
      <c r="K13" s="23"/>
      <c r="L13" s="23"/>
      <c r="M13" s="23"/>
      <c r="N13" s="23"/>
      <c r="O13" s="23"/>
      <c r="P13" s="23"/>
      <c r="Q13" s="23"/>
      <c r="R13" s="23"/>
      <c r="S13" s="23"/>
      <c r="T13" s="29" t="s">
        <v>180</v>
      </c>
      <c r="U13" s="24">
        <v>0.66479925303454701</v>
      </c>
      <c r="V13" s="24">
        <v>0.14508276533593001</v>
      </c>
      <c r="W13" s="93">
        <f t="shared" si="0"/>
        <v>22</v>
      </c>
      <c r="X13" s="33"/>
    </row>
    <row r="14" spans="3:26" ht="14.1" customHeight="1" x14ac:dyDescent="0.15">
      <c r="C14" s="23"/>
      <c r="D14" s="23"/>
      <c r="E14" s="23"/>
      <c r="F14" s="23"/>
      <c r="G14" s="23"/>
      <c r="H14" s="23"/>
      <c r="I14" s="23"/>
      <c r="J14" s="23"/>
      <c r="K14" s="23"/>
      <c r="L14" s="23"/>
      <c r="M14" s="23"/>
      <c r="N14" s="23"/>
      <c r="O14" s="23"/>
      <c r="P14" s="23"/>
      <c r="Q14" s="23"/>
      <c r="R14" s="23"/>
      <c r="S14" s="23"/>
      <c r="T14" s="29" t="s">
        <v>169</v>
      </c>
      <c r="U14" s="24">
        <v>0.59560229445506696</v>
      </c>
      <c r="V14" s="24">
        <v>-0.15239043824701201</v>
      </c>
      <c r="W14" s="93">
        <f t="shared" si="0"/>
        <v>11</v>
      </c>
      <c r="X14" s="33"/>
    </row>
    <row r="15" spans="3:26" ht="14.1" customHeight="1" x14ac:dyDescent="0.15">
      <c r="C15" s="23"/>
      <c r="D15" s="23"/>
      <c r="E15" s="23"/>
      <c r="F15" s="23"/>
      <c r="G15" s="23"/>
      <c r="H15" s="23"/>
      <c r="I15" s="23"/>
      <c r="J15" s="23"/>
      <c r="K15" s="23"/>
      <c r="L15" s="23"/>
      <c r="M15" s="23"/>
      <c r="N15" s="23"/>
      <c r="O15" s="23"/>
      <c r="P15" s="23"/>
      <c r="Q15" s="23"/>
      <c r="R15" s="23"/>
      <c r="S15" s="23"/>
      <c r="T15" s="29" t="s">
        <v>188</v>
      </c>
      <c r="U15" s="24">
        <v>0.81706244503078296</v>
      </c>
      <c r="V15" s="24">
        <v>-8.6042065009560194E-3</v>
      </c>
      <c r="W15" s="93">
        <f t="shared" si="0"/>
        <v>22</v>
      </c>
      <c r="X15" s="33"/>
      <c r="Z15" s="219"/>
    </row>
    <row r="16" spans="3:26" ht="14.1" customHeight="1" x14ac:dyDescent="0.15">
      <c r="C16" s="23"/>
      <c r="D16" s="23"/>
      <c r="E16" s="23"/>
      <c r="F16" s="23"/>
      <c r="G16" s="23"/>
      <c r="H16" s="23"/>
      <c r="I16" s="23"/>
      <c r="J16" s="23"/>
      <c r="K16" s="23"/>
      <c r="L16" s="23"/>
      <c r="M16" s="23"/>
      <c r="N16" s="23"/>
      <c r="O16" s="23"/>
      <c r="P16" s="23"/>
      <c r="Q16" s="23"/>
      <c r="R16" s="23"/>
      <c r="S16" s="23"/>
      <c r="T16" s="29" t="s">
        <v>241</v>
      </c>
      <c r="U16" s="24">
        <v>0.62355040142729701</v>
      </c>
      <c r="V16" s="24">
        <v>0.25263157894736799</v>
      </c>
      <c r="W16" s="93">
        <f t="shared" si="0"/>
        <v>12</v>
      </c>
      <c r="X16" s="33"/>
    </row>
    <row r="17" spans="3:26" ht="14.1" customHeight="1" x14ac:dyDescent="0.15">
      <c r="C17" s="23"/>
      <c r="D17" s="23"/>
      <c r="E17" s="23"/>
      <c r="F17" s="23"/>
      <c r="G17" s="23"/>
      <c r="H17" s="23"/>
      <c r="I17" s="23"/>
      <c r="J17" s="23"/>
      <c r="K17" s="23"/>
      <c r="L17" s="23"/>
      <c r="M17" s="23"/>
      <c r="N17" s="23"/>
      <c r="O17" s="23"/>
      <c r="P17" s="23"/>
      <c r="Q17" s="23"/>
      <c r="R17" s="23"/>
      <c r="S17" s="23"/>
      <c r="T17" s="29" t="s">
        <v>243</v>
      </c>
      <c r="U17" s="24">
        <v>0.650142993326978</v>
      </c>
      <c r="V17" s="24">
        <v>-0.41641641641641602</v>
      </c>
      <c r="W17" s="93">
        <f t="shared" si="0"/>
        <v>21</v>
      </c>
      <c r="X17" s="33"/>
    </row>
    <row r="18" spans="3:26" ht="14.1" customHeight="1" x14ac:dyDescent="0.15">
      <c r="C18" s="23"/>
      <c r="D18" s="23"/>
      <c r="E18" s="23"/>
      <c r="F18" s="23"/>
      <c r="G18" s="23"/>
      <c r="H18" s="23"/>
      <c r="I18" s="23"/>
      <c r="J18" s="23"/>
      <c r="K18" s="23"/>
      <c r="L18" s="23"/>
      <c r="M18" s="23"/>
      <c r="N18" s="23"/>
      <c r="O18" s="23"/>
      <c r="P18" s="23"/>
      <c r="Q18" s="23"/>
      <c r="R18" s="23"/>
      <c r="S18" s="23"/>
      <c r="T18" s="29" t="s">
        <v>170</v>
      </c>
      <c r="U18" s="24">
        <v>0.93907745865970405</v>
      </c>
      <c r="V18" s="24">
        <v>-0.344106463878327</v>
      </c>
      <c r="W18" s="93">
        <f t="shared" si="0"/>
        <v>21</v>
      </c>
      <c r="X18" s="33"/>
    </row>
    <row r="19" spans="3:26" ht="14.1" customHeight="1" x14ac:dyDescent="0.15">
      <c r="C19" s="23"/>
      <c r="D19" s="23"/>
      <c r="E19" s="23"/>
      <c r="F19" s="23"/>
      <c r="G19" s="23"/>
      <c r="H19" s="23"/>
      <c r="I19" s="23"/>
      <c r="J19" s="23"/>
      <c r="K19" s="23"/>
      <c r="L19" s="23"/>
      <c r="M19" s="23"/>
      <c r="N19" s="23"/>
      <c r="O19" s="23"/>
      <c r="P19" s="23"/>
      <c r="Q19" s="23"/>
      <c r="R19" s="23"/>
      <c r="S19" s="23"/>
      <c r="T19" s="29" t="s">
        <v>189</v>
      </c>
      <c r="U19" s="24">
        <v>0.857657657657658</v>
      </c>
      <c r="V19" s="24">
        <v>-0.551158301158301</v>
      </c>
      <c r="W19" s="93">
        <f t="shared" si="0"/>
        <v>21</v>
      </c>
      <c r="X19" s="33"/>
    </row>
    <row r="20" spans="3:26" ht="14.1" customHeight="1" x14ac:dyDescent="0.15">
      <c r="C20" s="23"/>
      <c r="D20" s="23"/>
      <c r="E20" s="23"/>
      <c r="F20" s="23"/>
      <c r="G20" s="23"/>
      <c r="H20" s="23"/>
      <c r="I20" s="23"/>
      <c r="J20" s="23"/>
      <c r="K20" s="23"/>
      <c r="L20" s="23"/>
      <c r="M20" s="23"/>
      <c r="N20" s="23"/>
      <c r="O20" s="23"/>
      <c r="P20" s="23"/>
      <c r="Q20" s="23"/>
      <c r="R20" s="23"/>
      <c r="S20" s="23"/>
      <c r="T20" s="29" t="s">
        <v>181</v>
      </c>
      <c r="U20" s="24">
        <v>0.84072398190045206</v>
      </c>
      <c r="V20" s="24">
        <v>-0.56782945736434098</v>
      </c>
      <c r="W20" s="93">
        <f t="shared" si="0"/>
        <v>21</v>
      </c>
      <c r="X20" s="33"/>
    </row>
    <row r="21" spans="3:26" ht="14.1" customHeight="1" x14ac:dyDescent="0.15">
      <c r="C21" s="23"/>
      <c r="D21" s="23"/>
      <c r="E21" s="23"/>
      <c r="F21" s="23"/>
      <c r="G21" s="23"/>
      <c r="H21" s="23"/>
      <c r="I21" s="23"/>
      <c r="J21" s="23"/>
      <c r="K21" s="23"/>
      <c r="L21" s="23"/>
      <c r="M21" s="23"/>
      <c r="N21" s="23"/>
      <c r="O21" s="23"/>
      <c r="P21" s="23"/>
      <c r="Q21" s="23"/>
      <c r="R21" s="23"/>
      <c r="S21" s="23"/>
      <c r="T21" s="29" t="s">
        <v>182</v>
      </c>
      <c r="U21" s="24">
        <v>0.71647164716471601</v>
      </c>
      <c r="V21" s="24">
        <v>-0.60503388189738605</v>
      </c>
      <c r="W21" s="93">
        <f t="shared" si="0"/>
        <v>21</v>
      </c>
      <c r="X21" s="33"/>
    </row>
    <row r="22" spans="3:26" ht="14.1" customHeight="1" x14ac:dyDescent="0.15">
      <c r="C22" s="23"/>
      <c r="D22" s="23"/>
      <c r="E22" s="23"/>
      <c r="F22" s="23"/>
      <c r="G22" s="23"/>
      <c r="H22" s="23"/>
      <c r="I22" s="23"/>
      <c r="J22" s="23"/>
      <c r="K22" s="23"/>
      <c r="L22" s="23"/>
      <c r="M22" s="23"/>
      <c r="N22" s="23"/>
      <c r="O22" s="23"/>
      <c r="P22" s="23"/>
      <c r="Q22" s="23"/>
      <c r="R22" s="23"/>
      <c r="S22" s="23"/>
      <c r="T22" s="29" t="s">
        <v>190</v>
      </c>
      <c r="U22" s="24">
        <v>0.66361974405850099</v>
      </c>
      <c r="V22" s="24">
        <v>-0.48780487804877998</v>
      </c>
      <c r="W22" s="93">
        <f t="shared" si="0"/>
        <v>21</v>
      </c>
      <c r="X22" s="123"/>
    </row>
    <row r="23" spans="3:26" ht="14.1" customHeight="1" x14ac:dyDescent="0.15">
      <c r="C23" s="23"/>
      <c r="D23" s="23"/>
      <c r="E23" s="23"/>
      <c r="F23" s="23"/>
      <c r="G23" s="23"/>
      <c r="H23" s="23"/>
      <c r="I23" s="23"/>
      <c r="J23" s="23"/>
      <c r="K23" s="23"/>
      <c r="L23" s="23"/>
      <c r="M23" s="23"/>
      <c r="N23" s="23"/>
      <c r="O23" s="23"/>
      <c r="P23" s="23"/>
      <c r="Q23" s="23"/>
      <c r="R23" s="23"/>
      <c r="S23" s="23"/>
      <c r="T23" s="29" t="s">
        <v>337</v>
      </c>
      <c r="U23" s="24">
        <v>0.699438202247191</v>
      </c>
      <c r="V23" s="24">
        <v>-0.42800788954635099</v>
      </c>
      <c r="W23" s="93">
        <f t="shared" si="0"/>
        <v>21</v>
      </c>
      <c r="X23" s="33"/>
    </row>
    <row r="24" spans="3:26" ht="14.1" customHeight="1" x14ac:dyDescent="0.15">
      <c r="C24" s="23"/>
      <c r="D24" s="23"/>
      <c r="E24" s="23"/>
      <c r="F24" s="23"/>
      <c r="G24" s="23"/>
      <c r="H24" s="23"/>
      <c r="I24" s="23"/>
      <c r="J24" s="23"/>
      <c r="K24" s="23"/>
      <c r="L24" s="23"/>
      <c r="M24" s="23"/>
      <c r="N24" s="23"/>
      <c r="O24" s="23"/>
      <c r="P24" s="23"/>
      <c r="Q24" s="23"/>
      <c r="R24" s="23"/>
      <c r="S24" s="23"/>
      <c r="T24" s="29" t="s">
        <v>338</v>
      </c>
      <c r="U24" s="24">
        <v>0.62242990654205599</v>
      </c>
      <c r="V24" s="24">
        <v>-0.29117647058823498</v>
      </c>
      <c r="W24" s="93">
        <f t="shared" si="0"/>
        <v>11</v>
      </c>
      <c r="X24" s="33"/>
    </row>
    <row r="25" spans="3:26" ht="14.1" customHeight="1" x14ac:dyDescent="0.15">
      <c r="C25" s="23"/>
      <c r="D25" s="23"/>
      <c r="E25" s="23"/>
      <c r="F25" s="23"/>
      <c r="G25" s="23"/>
      <c r="H25" s="23"/>
      <c r="I25" s="23"/>
      <c r="J25" s="23"/>
      <c r="K25" s="23"/>
      <c r="L25" s="23"/>
      <c r="M25" s="23"/>
      <c r="N25" s="23"/>
      <c r="O25" s="23"/>
      <c r="P25" s="23"/>
      <c r="Q25" s="23"/>
      <c r="R25" s="23"/>
      <c r="S25" s="23"/>
      <c r="T25" s="29" t="s">
        <v>339</v>
      </c>
      <c r="U25" s="24">
        <v>0.60548722800378396</v>
      </c>
      <c r="V25" s="24">
        <v>-0.40197044334975401</v>
      </c>
      <c r="W25" s="93">
        <f t="shared" si="0"/>
        <v>11</v>
      </c>
      <c r="X25" s="33"/>
    </row>
    <row r="26" spans="3:26" ht="14.1" customHeight="1" x14ac:dyDescent="0.15">
      <c r="C26" s="23"/>
      <c r="D26" s="23"/>
      <c r="E26" s="23"/>
      <c r="F26" s="23"/>
      <c r="G26" s="23"/>
      <c r="H26" s="23"/>
      <c r="I26" s="23"/>
      <c r="J26" s="23"/>
      <c r="K26" s="23"/>
      <c r="L26" s="23"/>
      <c r="M26" s="23"/>
      <c r="N26" s="23"/>
      <c r="O26" s="23"/>
      <c r="P26" s="23"/>
      <c r="Q26" s="23"/>
      <c r="R26" s="23"/>
      <c r="S26" s="23"/>
      <c r="T26" s="29" t="s">
        <v>340</v>
      </c>
      <c r="U26" s="24">
        <v>0.69577464788732402</v>
      </c>
      <c r="V26" s="24">
        <v>-0.38981390793339898</v>
      </c>
      <c r="W26" s="93">
        <f t="shared" si="0"/>
        <v>21</v>
      </c>
      <c r="X26" s="33"/>
    </row>
    <row r="27" spans="3:26" ht="14.1" customHeight="1" x14ac:dyDescent="0.15">
      <c r="C27" s="23"/>
      <c r="D27" s="23"/>
      <c r="E27" s="23"/>
      <c r="F27" s="23"/>
      <c r="G27" s="23"/>
      <c r="H27" s="23"/>
      <c r="I27" s="23"/>
      <c r="J27" s="23"/>
      <c r="K27" s="23"/>
      <c r="L27" s="23"/>
      <c r="M27" s="23"/>
      <c r="N27" s="23"/>
      <c r="O27" s="23"/>
      <c r="P27" s="23"/>
      <c r="Q27" s="23"/>
      <c r="R27" s="23"/>
      <c r="S27" s="23"/>
      <c r="T27" s="29" t="s">
        <v>341</v>
      </c>
      <c r="U27" s="24">
        <v>1.06637931034483</v>
      </c>
      <c r="V27" s="24">
        <v>-0.108108108108108</v>
      </c>
      <c r="W27" s="93">
        <f t="shared" si="0"/>
        <v>22</v>
      </c>
      <c r="X27" s="33"/>
    </row>
    <row r="28" spans="3:26" ht="14.1" customHeight="1" x14ac:dyDescent="0.15">
      <c r="C28" s="23"/>
      <c r="D28" s="23"/>
      <c r="E28" s="23"/>
      <c r="F28" s="23"/>
      <c r="G28" s="23"/>
      <c r="H28" s="23"/>
      <c r="I28" s="23"/>
      <c r="J28" s="23"/>
      <c r="K28" s="23"/>
      <c r="L28" s="23"/>
      <c r="M28" s="23"/>
      <c r="N28" s="23"/>
      <c r="O28" s="23"/>
      <c r="P28" s="23"/>
      <c r="Q28" s="23"/>
      <c r="R28" s="23"/>
      <c r="S28" s="23"/>
      <c r="T28" s="29" t="s">
        <v>342</v>
      </c>
      <c r="U28" s="24">
        <v>0.59634703196347005</v>
      </c>
      <c r="V28" s="24">
        <v>-8.9832181638696898E-2</v>
      </c>
      <c r="W28" s="93">
        <f t="shared" si="0"/>
        <v>12</v>
      </c>
      <c r="X28" s="33"/>
      <c r="Z28" s="219"/>
    </row>
    <row r="29" spans="3:26" ht="14.1" customHeight="1" x14ac:dyDescent="0.15">
      <c r="C29" s="23"/>
      <c r="D29" s="23"/>
      <c r="E29" s="23"/>
      <c r="F29" s="23"/>
      <c r="G29" s="23"/>
      <c r="H29" s="23"/>
      <c r="I29" s="23"/>
      <c r="J29" s="23"/>
      <c r="K29" s="23"/>
      <c r="L29" s="23"/>
      <c r="M29" s="23"/>
      <c r="N29" s="23"/>
      <c r="O29" s="23"/>
      <c r="P29" s="23"/>
      <c r="Q29" s="23"/>
      <c r="R29" s="23"/>
      <c r="S29" s="23"/>
      <c r="T29" s="29" t="s">
        <v>343</v>
      </c>
      <c r="U29" s="24">
        <v>0.59146919431279599</v>
      </c>
      <c r="V29" s="24">
        <v>-0.19380619380619399</v>
      </c>
      <c r="W29" s="93">
        <f t="shared" si="0"/>
        <v>11</v>
      </c>
      <c r="X29" s="33"/>
    </row>
    <row r="30" spans="3:26" ht="14.1" customHeight="1" x14ac:dyDescent="0.15">
      <c r="C30" s="23"/>
      <c r="D30" s="23"/>
      <c r="E30" s="23"/>
      <c r="F30" s="23"/>
      <c r="G30" s="23"/>
      <c r="H30" s="23"/>
      <c r="I30" s="23"/>
      <c r="J30" s="23"/>
      <c r="K30" s="23"/>
      <c r="L30" s="23"/>
      <c r="M30" s="23"/>
      <c r="N30" s="23"/>
      <c r="O30" s="23"/>
      <c r="P30" s="23"/>
      <c r="Q30" s="23"/>
      <c r="R30" s="23"/>
      <c r="S30" s="23"/>
      <c r="T30" s="29" t="s">
        <v>344</v>
      </c>
      <c r="U30" s="24">
        <v>0.909821428571429</v>
      </c>
      <c r="V30" s="24">
        <v>-0.29855072463768101</v>
      </c>
      <c r="W30" s="93">
        <f t="shared" si="0"/>
        <v>21</v>
      </c>
      <c r="X30" s="33"/>
    </row>
    <row r="31" spans="3:26" ht="14.1" customHeight="1" x14ac:dyDescent="0.15">
      <c r="C31" s="23"/>
      <c r="D31" s="23"/>
      <c r="E31" s="23"/>
      <c r="F31" s="23"/>
      <c r="G31" s="23"/>
      <c r="H31" s="23"/>
      <c r="I31" s="23"/>
      <c r="J31" s="23"/>
      <c r="K31" s="23"/>
      <c r="L31" s="23"/>
      <c r="M31" s="23"/>
      <c r="N31" s="23"/>
      <c r="O31" s="23"/>
      <c r="P31" s="23"/>
      <c r="Q31" s="23"/>
      <c r="R31" s="23"/>
      <c r="S31" s="23"/>
      <c r="T31" s="29" t="s">
        <v>345</v>
      </c>
      <c r="U31" s="24">
        <v>1.1267482517482501</v>
      </c>
      <c r="V31" s="24">
        <v>-0.54198473282442705</v>
      </c>
      <c r="W31" s="93">
        <f t="shared" si="0"/>
        <v>21</v>
      </c>
      <c r="X31" s="33"/>
    </row>
    <row r="32" spans="3:26" ht="14.1" customHeight="1" x14ac:dyDescent="0.15">
      <c r="C32" s="23"/>
      <c r="D32" s="23"/>
      <c r="E32" s="23"/>
      <c r="F32" s="23"/>
      <c r="G32" s="23"/>
      <c r="H32" s="23"/>
      <c r="I32" s="23"/>
      <c r="J32" s="23"/>
      <c r="K32" s="23"/>
      <c r="L32" s="23"/>
      <c r="M32" s="23"/>
      <c r="N32" s="23"/>
      <c r="O32" s="23"/>
      <c r="P32" s="23"/>
      <c r="Q32" s="23"/>
      <c r="R32" s="23"/>
      <c r="S32" s="23"/>
      <c r="T32" s="29" t="s">
        <v>346</v>
      </c>
      <c r="U32" s="24">
        <v>0.95267857142857104</v>
      </c>
      <c r="V32" s="24">
        <v>-0.49517374517374502</v>
      </c>
      <c r="W32" s="93">
        <f t="shared" si="0"/>
        <v>21</v>
      </c>
      <c r="X32" s="33"/>
    </row>
    <row r="33" spans="3:26" ht="14.1" customHeight="1" x14ac:dyDescent="0.15">
      <c r="C33" s="23"/>
      <c r="D33" s="23"/>
      <c r="E33" s="23"/>
      <c r="F33" s="23"/>
      <c r="G33" s="23"/>
      <c r="H33" s="23"/>
      <c r="I33" s="23"/>
      <c r="J33" s="23"/>
      <c r="K33" s="23"/>
      <c r="L33" s="23"/>
      <c r="M33" s="23"/>
      <c r="N33" s="23"/>
      <c r="O33" s="23"/>
      <c r="P33" s="23"/>
      <c r="Q33" s="23"/>
      <c r="R33" s="23"/>
      <c r="S33" s="23"/>
      <c r="T33" s="29" t="s">
        <v>455</v>
      </c>
      <c r="U33" s="24">
        <v>0.91134751773049605</v>
      </c>
      <c r="V33" s="24">
        <v>-0.51249999999999996</v>
      </c>
      <c r="W33" s="93">
        <f t="shared" si="0"/>
        <v>21</v>
      </c>
      <c r="X33" s="33"/>
    </row>
    <row r="34" spans="3:26" ht="14.1" customHeight="1" x14ac:dyDescent="0.15">
      <c r="C34" s="23"/>
      <c r="D34" s="23"/>
      <c r="E34" s="23"/>
      <c r="F34" s="23"/>
      <c r="G34" s="23"/>
      <c r="H34" s="23"/>
      <c r="I34" s="23"/>
      <c r="J34" s="23"/>
      <c r="K34" s="23"/>
      <c r="L34" s="23"/>
      <c r="M34" s="23"/>
      <c r="N34" s="23"/>
      <c r="O34" s="23"/>
      <c r="P34" s="23"/>
      <c r="Q34" s="23"/>
      <c r="R34" s="23"/>
      <c r="S34" s="23"/>
      <c r="T34" s="29" t="s">
        <v>347</v>
      </c>
      <c r="U34" s="24">
        <v>0.92391304347826098</v>
      </c>
      <c r="V34" s="24">
        <v>-0.41245136186770398</v>
      </c>
      <c r="W34" s="93">
        <f t="shared" si="0"/>
        <v>21</v>
      </c>
      <c r="X34" s="33"/>
    </row>
    <row r="35" spans="3:26" ht="14.1" customHeight="1" x14ac:dyDescent="0.15">
      <c r="C35" s="23"/>
      <c r="D35" s="23"/>
      <c r="E35" s="23"/>
      <c r="F35" s="23"/>
      <c r="G35" s="23"/>
      <c r="H35" s="23"/>
      <c r="I35" s="23"/>
      <c r="J35" s="23"/>
      <c r="K35" s="23"/>
      <c r="L35" s="23"/>
      <c r="M35" s="23"/>
      <c r="N35" s="23"/>
      <c r="O35" s="23"/>
      <c r="P35" s="23"/>
      <c r="Q35" s="23"/>
      <c r="R35" s="23"/>
      <c r="S35" s="23"/>
      <c r="T35" s="29" t="s">
        <v>348</v>
      </c>
      <c r="U35" s="24">
        <v>0.67361111111111105</v>
      </c>
      <c r="V35" s="24">
        <v>-1.2500000000000001E-2</v>
      </c>
      <c r="W35" s="93">
        <f t="shared" si="0"/>
        <v>22</v>
      </c>
      <c r="X35" s="33"/>
    </row>
    <row r="36" spans="3:26" ht="14.1" customHeight="1" x14ac:dyDescent="0.15">
      <c r="C36" s="23"/>
      <c r="D36" s="23"/>
      <c r="E36" s="23"/>
      <c r="F36" s="23"/>
      <c r="G36" s="23"/>
      <c r="H36" s="23"/>
      <c r="I36" s="23"/>
      <c r="J36" s="23"/>
      <c r="K36" s="23"/>
      <c r="L36" s="23"/>
      <c r="M36" s="23"/>
      <c r="N36" s="23"/>
      <c r="O36" s="23"/>
      <c r="P36" s="23"/>
      <c r="Q36" s="23"/>
      <c r="R36" s="23"/>
      <c r="S36" s="23"/>
      <c r="T36" s="29" t="s">
        <v>375</v>
      </c>
      <c r="U36" s="24">
        <v>0.73083623693379796</v>
      </c>
      <c r="V36" s="24">
        <v>-0.156429942418426</v>
      </c>
      <c r="W36" s="93">
        <f t="shared" si="0"/>
        <v>21</v>
      </c>
      <c r="X36" s="33"/>
    </row>
    <row r="37" spans="3:26" ht="14.1" customHeight="1" x14ac:dyDescent="0.15">
      <c r="C37" s="23"/>
      <c r="D37" s="23"/>
      <c r="E37" s="23"/>
      <c r="F37" s="23"/>
      <c r="G37" s="23"/>
      <c r="H37" s="23"/>
      <c r="I37" s="23"/>
      <c r="J37" s="23"/>
      <c r="K37" s="23"/>
      <c r="L37" s="23"/>
      <c r="M37" s="23"/>
      <c r="N37" s="23"/>
      <c r="O37" s="23"/>
      <c r="P37" s="23"/>
      <c r="Q37" s="23"/>
      <c r="R37" s="23"/>
      <c r="S37" s="23"/>
      <c r="T37" s="29" t="s">
        <v>349</v>
      </c>
      <c r="U37" s="24">
        <v>0.25831873905429098</v>
      </c>
      <c r="V37" s="24">
        <v>0.31614135625596901</v>
      </c>
      <c r="W37" s="93">
        <f t="shared" si="0"/>
        <v>12</v>
      </c>
      <c r="X37" s="33"/>
    </row>
    <row r="38" spans="3:26" ht="14.1" customHeight="1" x14ac:dyDescent="0.15">
      <c r="C38" s="23"/>
      <c r="D38" s="23"/>
      <c r="E38" s="23"/>
      <c r="F38" s="23"/>
      <c r="G38" s="23"/>
      <c r="H38" s="23"/>
      <c r="I38" s="23"/>
      <c r="J38" s="23"/>
      <c r="K38" s="23"/>
      <c r="L38" s="23"/>
      <c r="M38" s="23"/>
      <c r="N38" s="23"/>
      <c r="O38" s="23"/>
      <c r="P38" s="23"/>
      <c r="Q38" s="23"/>
      <c r="R38" s="23"/>
      <c r="S38" s="23"/>
      <c r="T38" s="29" t="s">
        <v>350</v>
      </c>
      <c r="U38" s="24">
        <v>2.2628372497824199E-2</v>
      </c>
      <c r="V38" s="24">
        <v>0.39077212806026401</v>
      </c>
      <c r="W38" s="93">
        <f t="shared" si="0"/>
        <v>12</v>
      </c>
      <c r="X38" s="33"/>
      <c r="Y38" s="219"/>
    </row>
    <row r="39" spans="3:26" ht="14.1" customHeight="1" x14ac:dyDescent="0.15">
      <c r="C39" s="23"/>
      <c r="D39" s="23"/>
      <c r="E39" s="23"/>
      <c r="F39" s="23"/>
      <c r="G39" s="23"/>
      <c r="H39" s="23"/>
      <c r="I39" s="23"/>
      <c r="J39" s="23"/>
      <c r="K39" s="23"/>
      <c r="L39" s="23"/>
      <c r="M39" s="23"/>
      <c r="N39" s="23"/>
      <c r="O39" s="23"/>
      <c r="P39" s="23"/>
      <c r="Q39" s="23"/>
      <c r="R39" s="23"/>
      <c r="S39" s="23"/>
      <c r="T39" s="29" t="s">
        <v>351</v>
      </c>
      <c r="U39" s="24">
        <v>0.14685314685314699</v>
      </c>
      <c r="V39" s="24">
        <v>0.36911487758945399</v>
      </c>
      <c r="W39" s="93">
        <f t="shared" si="0"/>
        <v>12</v>
      </c>
      <c r="X39" s="33"/>
    </row>
    <row r="40" spans="3:26" ht="14.1" customHeight="1" x14ac:dyDescent="0.15">
      <c r="C40" s="23"/>
      <c r="D40" s="23"/>
      <c r="E40" s="23"/>
      <c r="F40" s="23"/>
      <c r="G40" s="23"/>
      <c r="H40" s="23"/>
      <c r="I40" s="23"/>
      <c r="J40" s="23"/>
      <c r="K40" s="23"/>
      <c r="L40" s="23"/>
      <c r="M40" s="23"/>
      <c r="N40" s="23"/>
      <c r="O40" s="23"/>
      <c r="P40" s="23"/>
      <c r="Q40" s="23"/>
      <c r="R40" s="23"/>
      <c r="S40" s="23"/>
      <c r="T40" s="29" t="s">
        <v>352</v>
      </c>
      <c r="U40" s="24">
        <v>0.70979020979021001</v>
      </c>
      <c r="V40" s="24">
        <v>-6.4053537284894796E-2</v>
      </c>
      <c r="W40" s="93">
        <f t="shared" si="0"/>
        <v>22</v>
      </c>
      <c r="X40" s="33"/>
      <c r="Z40" s="219"/>
    </row>
    <row r="41" spans="3:26" ht="14.1" customHeight="1" x14ac:dyDescent="0.15">
      <c r="C41" s="23"/>
      <c r="D41" s="23"/>
      <c r="E41" s="23"/>
      <c r="F41" s="23"/>
      <c r="G41" s="23"/>
      <c r="H41" s="23"/>
      <c r="I41" s="23"/>
      <c r="J41" s="23"/>
      <c r="K41" s="23"/>
      <c r="L41" s="23"/>
      <c r="M41" s="23"/>
      <c r="N41" s="23"/>
      <c r="O41" s="23"/>
      <c r="P41" s="23"/>
      <c r="Q41" s="23"/>
      <c r="R41" s="23"/>
      <c r="S41" s="23"/>
      <c r="T41" s="29" t="s">
        <v>353</v>
      </c>
      <c r="U41" s="24">
        <v>0.49626865671641801</v>
      </c>
      <c r="V41" s="24">
        <v>-0.19567354965585099</v>
      </c>
      <c r="W41" s="93">
        <f t="shared" si="0"/>
        <v>11</v>
      </c>
      <c r="X41" s="33"/>
    </row>
    <row r="42" spans="3:26" ht="14.1" customHeight="1" x14ac:dyDescent="0.15">
      <c r="C42" s="23"/>
      <c r="D42" s="23"/>
      <c r="E42" s="23"/>
      <c r="F42" s="23"/>
      <c r="G42" s="23"/>
      <c r="H42" s="23"/>
      <c r="I42" s="23"/>
      <c r="J42" s="23"/>
      <c r="K42" s="23"/>
      <c r="L42" s="23"/>
      <c r="M42" s="23"/>
      <c r="N42" s="23"/>
      <c r="O42" s="23"/>
      <c r="P42" s="23"/>
      <c r="Q42" s="23"/>
      <c r="R42" s="23"/>
      <c r="S42" s="23"/>
      <c r="T42" s="29" t="s">
        <v>354</v>
      </c>
      <c r="U42" s="24">
        <v>0.41269841269841301</v>
      </c>
      <c r="V42" s="24">
        <v>3.8204393505253099E-3</v>
      </c>
      <c r="W42" s="93">
        <f t="shared" si="0"/>
        <v>12</v>
      </c>
      <c r="X42" s="33"/>
      <c r="Z42" s="219"/>
    </row>
    <row r="43" spans="3:26" ht="14.1" customHeight="1" x14ac:dyDescent="0.15">
      <c r="C43" s="23"/>
      <c r="D43" s="23"/>
      <c r="E43" s="23"/>
      <c r="F43" s="23"/>
      <c r="G43" s="23"/>
      <c r="H43" s="23"/>
      <c r="I43" s="23"/>
      <c r="J43" s="23"/>
      <c r="K43" s="23"/>
      <c r="L43" s="23"/>
      <c r="M43" s="23"/>
      <c r="N43" s="23"/>
      <c r="O43" s="23"/>
      <c r="P43" s="23"/>
      <c r="Q43" s="23"/>
      <c r="R43" s="23"/>
      <c r="S43" s="23"/>
      <c r="T43" s="29" t="s">
        <v>355</v>
      </c>
      <c r="U43" s="24">
        <v>0.80786026200873395</v>
      </c>
      <c r="V43" s="24">
        <v>-0.14555765595463099</v>
      </c>
      <c r="W43" s="93">
        <f t="shared" si="0"/>
        <v>21</v>
      </c>
      <c r="X43" s="33"/>
    </row>
    <row r="44" spans="3:26" ht="14.1" customHeight="1" x14ac:dyDescent="0.15">
      <c r="C44" s="23"/>
      <c r="D44" s="23"/>
      <c r="E44" s="23"/>
      <c r="F44" s="23"/>
      <c r="G44" s="23"/>
      <c r="H44" s="23"/>
      <c r="I44" s="23"/>
      <c r="J44" s="23"/>
      <c r="K44" s="23"/>
      <c r="L44" s="23"/>
      <c r="M44" s="23"/>
      <c r="N44" s="23"/>
      <c r="O44" s="23"/>
      <c r="P44" s="23"/>
      <c r="Q44" s="23"/>
      <c r="R44" s="23"/>
      <c r="S44" s="23"/>
      <c r="T44" s="29" t="s">
        <v>356</v>
      </c>
      <c r="U44" s="24">
        <v>0.69715808170515103</v>
      </c>
      <c r="V44" s="24">
        <v>-0.26095238095238099</v>
      </c>
      <c r="W44" s="93">
        <f t="shared" si="0"/>
        <v>21</v>
      </c>
      <c r="X44" s="33"/>
    </row>
    <row r="45" spans="3:26" ht="14.1" customHeight="1" x14ac:dyDescent="0.15">
      <c r="C45" s="23"/>
      <c r="D45" s="23"/>
      <c r="E45" s="23"/>
      <c r="F45" s="23"/>
      <c r="G45" s="23"/>
      <c r="H45" s="23"/>
      <c r="I45" s="23"/>
      <c r="J45" s="23"/>
      <c r="K45" s="23"/>
      <c r="L45" s="23"/>
      <c r="M45" s="23"/>
      <c r="N45" s="23"/>
      <c r="O45" s="23"/>
      <c r="P45" s="23"/>
      <c r="Q45" s="23"/>
      <c r="R45" s="23"/>
      <c r="S45" s="23"/>
      <c r="T45" s="29" t="s">
        <v>191</v>
      </c>
      <c r="U45" s="24">
        <v>0.69209302325581401</v>
      </c>
      <c r="V45" s="24">
        <v>-0.55555555555555602</v>
      </c>
      <c r="W45" s="93">
        <f t="shared" si="0"/>
        <v>21</v>
      </c>
      <c r="X45" s="33"/>
    </row>
    <row r="46" spans="3:26" ht="14.1" customHeight="1" x14ac:dyDescent="0.15">
      <c r="C46" s="23"/>
      <c r="D46" s="23"/>
      <c r="E46" s="23"/>
      <c r="F46" s="23"/>
      <c r="G46" s="23"/>
      <c r="H46" s="23"/>
      <c r="I46" s="23"/>
      <c r="J46" s="23"/>
      <c r="K46" s="23"/>
      <c r="L46" s="23"/>
      <c r="M46" s="23"/>
      <c r="N46" s="23"/>
      <c r="O46" s="23"/>
      <c r="P46" s="23"/>
      <c r="Q46" s="23"/>
      <c r="R46" s="23"/>
      <c r="S46" s="23"/>
      <c r="T46" s="29" t="s">
        <v>192</v>
      </c>
      <c r="U46" s="24">
        <v>0.69469835466179197</v>
      </c>
      <c r="V46" s="24">
        <v>-0.54011741682974601</v>
      </c>
      <c r="W46" s="93">
        <f t="shared" si="0"/>
        <v>21</v>
      </c>
      <c r="X46" s="33"/>
    </row>
    <row r="47" spans="3:26" ht="14.1" customHeight="1" x14ac:dyDescent="0.15">
      <c r="C47" s="23"/>
      <c r="D47" s="23"/>
      <c r="E47" s="23"/>
      <c r="F47" s="23"/>
      <c r="G47" s="23"/>
      <c r="H47" s="23"/>
      <c r="I47" s="23"/>
      <c r="J47" s="23"/>
      <c r="K47" s="23"/>
      <c r="L47" s="23"/>
      <c r="M47" s="23"/>
      <c r="N47" s="23"/>
      <c r="O47" s="23"/>
      <c r="P47" s="23"/>
      <c r="Q47" s="23"/>
      <c r="R47" s="23"/>
      <c r="S47" s="23"/>
      <c r="T47" s="29" t="s">
        <v>183</v>
      </c>
      <c r="U47" s="24">
        <v>0.487108655616943</v>
      </c>
      <c r="V47" s="24">
        <v>-0.38029556650246299</v>
      </c>
      <c r="W47" s="93">
        <f t="shared" si="0"/>
        <v>11</v>
      </c>
      <c r="X47" s="33"/>
    </row>
    <row r="48" spans="3:26" ht="14.1" customHeight="1" x14ac:dyDescent="0.15">
      <c r="C48" s="23"/>
      <c r="D48" s="23"/>
      <c r="E48" s="23"/>
      <c r="F48" s="23"/>
      <c r="G48" s="23"/>
      <c r="H48" s="23"/>
      <c r="I48" s="23"/>
      <c r="J48" s="23"/>
      <c r="K48" s="23"/>
      <c r="L48" s="23"/>
      <c r="M48" s="23"/>
      <c r="N48" s="23"/>
      <c r="O48" s="23"/>
      <c r="P48" s="23"/>
      <c r="Q48" s="23"/>
      <c r="R48" s="23"/>
      <c r="S48" s="23"/>
      <c r="T48" s="29" t="s">
        <v>193</v>
      </c>
      <c r="U48" s="24">
        <v>0.65973534971644598</v>
      </c>
      <c r="V48" s="24">
        <v>-0.39249492900608501</v>
      </c>
      <c r="W48" s="93">
        <f t="shared" si="0"/>
        <v>21</v>
      </c>
      <c r="X48" s="33"/>
    </row>
    <row r="49" spans="3:26" ht="14.1" customHeight="1" x14ac:dyDescent="0.15">
      <c r="C49" s="23"/>
      <c r="D49" s="23"/>
      <c r="E49" s="23"/>
      <c r="F49" s="23"/>
      <c r="G49" s="23"/>
      <c r="H49" s="23"/>
      <c r="I49" s="23"/>
      <c r="J49" s="23"/>
      <c r="K49" s="23"/>
      <c r="L49" s="23"/>
      <c r="M49" s="23"/>
      <c r="N49" s="23"/>
      <c r="O49" s="23"/>
      <c r="P49" s="23"/>
      <c r="Q49" s="23"/>
      <c r="R49" s="23"/>
      <c r="S49" s="23"/>
      <c r="T49" s="29" t="s">
        <v>245</v>
      </c>
      <c r="U49" s="24">
        <v>0.86642920747996399</v>
      </c>
      <c r="V49" s="24">
        <v>-0.48917322834645699</v>
      </c>
      <c r="W49" s="93">
        <f t="shared" si="0"/>
        <v>21</v>
      </c>
      <c r="X49" s="33"/>
    </row>
    <row r="50" spans="3:26" ht="14.1" customHeight="1" x14ac:dyDescent="0.15">
      <c r="T50" s="29" t="s">
        <v>246</v>
      </c>
      <c r="U50" s="24">
        <v>0.59981255857544502</v>
      </c>
      <c r="V50" s="24">
        <v>-0.33466135458167301</v>
      </c>
      <c r="W50" s="93">
        <f t="shared" si="0"/>
        <v>11</v>
      </c>
      <c r="X50" s="33"/>
    </row>
    <row r="51" spans="3:26" ht="14.1" customHeight="1" x14ac:dyDescent="0.15">
      <c r="T51" s="29" t="s">
        <v>194</v>
      </c>
      <c r="U51" s="24">
        <v>0.47080979284369101</v>
      </c>
      <c r="V51" s="24">
        <v>-0.120758483033932</v>
      </c>
      <c r="W51" s="93">
        <f t="shared" si="0"/>
        <v>11</v>
      </c>
      <c r="X51" s="33"/>
    </row>
    <row r="52" spans="3:26" ht="14.1" customHeight="1" x14ac:dyDescent="0.15">
      <c r="T52" s="29" t="s">
        <v>195</v>
      </c>
      <c r="U52" s="24">
        <v>0.548418024928092</v>
      </c>
      <c r="V52" s="24">
        <v>-0.21871820956256399</v>
      </c>
      <c r="W52" s="93">
        <f t="shared" si="0"/>
        <v>11</v>
      </c>
      <c r="X52" s="33"/>
    </row>
    <row r="53" spans="3:26" ht="14.1" customHeight="1" x14ac:dyDescent="0.15">
      <c r="T53" s="29" t="s">
        <v>196</v>
      </c>
      <c r="U53" s="24">
        <v>0.55888030888030904</v>
      </c>
      <c r="V53" s="24">
        <v>-0.23571428571428599</v>
      </c>
      <c r="W53" s="93">
        <f t="shared" si="0"/>
        <v>11</v>
      </c>
      <c r="X53" s="33"/>
    </row>
    <row r="54" spans="3:26" ht="14.1" customHeight="1" x14ac:dyDescent="0.15">
      <c r="T54" s="29" t="s">
        <v>197</v>
      </c>
      <c r="U54" s="24">
        <v>0.49089165867689399</v>
      </c>
      <c r="V54" s="24">
        <v>-7.6219512195121894E-2</v>
      </c>
      <c r="W54" s="93">
        <f t="shared" si="0"/>
        <v>12</v>
      </c>
      <c r="X54" s="33"/>
      <c r="Z54" s="219"/>
    </row>
    <row r="55" spans="3:26" ht="14.1" customHeight="1" x14ac:dyDescent="0.15">
      <c r="T55" s="25" t="s">
        <v>171</v>
      </c>
      <c r="U55" s="30">
        <f>ROUND(AVERAGE(U3:U54)+0.00005,2)</f>
        <v>0.65</v>
      </c>
      <c r="V55" s="30">
        <f>ROUND(AVERAGE(V3:V54)+0.00005,2)</f>
        <v>-0.11</v>
      </c>
      <c r="W55" s="90"/>
    </row>
    <row r="56" spans="3:26" ht="14.1" customHeight="1" x14ac:dyDescent="0.15">
      <c r="T56" s="25" t="s">
        <v>302</v>
      </c>
      <c r="U56" s="30">
        <f>MIN(U3:U54)</f>
        <v>2.2628372497824199E-2</v>
      </c>
      <c r="V56" s="30">
        <f>MIN(V3:V54)</f>
        <v>-0.60503388189738605</v>
      </c>
      <c r="W56" s="90"/>
    </row>
    <row r="57" spans="3:26" ht="14.1" customHeight="1" x14ac:dyDescent="0.15">
      <c r="T57" s="25" t="s">
        <v>301</v>
      </c>
      <c r="U57" s="30">
        <f>MAX(U3:U54)</f>
        <v>1.1267482517482501</v>
      </c>
      <c r="V57" s="30">
        <f>MAX(V3:V54)</f>
        <v>0.79662605435801304</v>
      </c>
      <c r="W57" s="90"/>
    </row>
    <row r="58" spans="3:26" ht="14.1" customHeight="1" x14ac:dyDescent="0.15"/>
    <row r="59" spans="3:26" ht="14.1" customHeight="1" x14ac:dyDescent="0.15">
      <c r="T59" s="25" t="s">
        <v>172</v>
      </c>
      <c r="U59" s="26" t="s">
        <v>173</v>
      </c>
      <c r="V59" s="26" t="s">
        <v>174</v>
      </c>
      <c r="W59" s="91"/>
    </row>
    <row r="60" spans="3:26" ht="14.1" customHeight="1" x14ac:dyDescent="0.15">
      <c r="T60" s="25" t="s">
        <v>175</v>
      </c>
      <c r="U60" s="31">
        <f>U55</f>
        <v>0.65</v>
      </c>
      <c r="V60" s="31">
        <v>-1</v>
      </c>
      <c r="W60" s="92"/>
    </row>
    <row r="61" spans="3:26" ht="14.1" customHeight="1" x14ac:dyDescent="0.15">
      <c r="T61" s="25" t="s">
        <v>176</v>
      </c>
      <c r="U61" s="31">
        <f>U60</f>
        <v>0.65</v>
      </c>
      <c r="V61" s="31">
        <v>1</v>
      </c>
      <c r="W61" s="92"/>
    </row>
    <row r="62" spans="3:26" ht="14.1" customHeight="1" x14ac:dyDescent="0.15">
      <c r="T62" s="25" t="s">
        <v>177</v>
      </c>
      <c r="U62" s="31">
        <v>0</v>
      </c>
      <c r="V62" s="31">
        <f>V55</f>
        <v>-0.11</v>
      </c>
      <c r="W62" s="92"/>
    </row>
    <row r="63" spans="3:26" ht="14.1" customHeight="1" x14ac:dyDescent="0.15">
      <c r="T63" s="25" t="s">
        <v>178</v>
      </c>
      <c r="U63" s="31">
        <v>1.2</v>
      </c>
      <c r="V63" s="31">
        <f>V62</f>
        <v>-0.11</v>
      </c>
      <c r="W63" s="92"/>
    </row>
    <row r="64" spans="3:26" ht="14.1" customHeight="1" x14ac:dyDescent="0.15"/>
    <row r="65" spans="20:23" ht="14.1" customHeight="1" x14ac:dyDescent="0.15">
      <c r="T65" s="25"/>
      <c r="V65" s="28" t="s">
        <v>303</v>
      </c>
      <c r="W65" s="26" t="s">
        <v>202</v>
      </c>
    </row>
    <row r="66" spans="20:23" ht="14.1" customHeight="1" x14ac:dyDescent="0.15">
      <c r="T66" s="25" t="s">
        <v>198</v>
      </c>
      <c r="V66" s="94">
        <v>22</v>
      </c>
      <c r="W66" s="32">
        <f>COUNTIF($W$3:$W$54,V66)</f>
        <v>8</v>
      </c>
    </row>
    <row r="67" spans="20:23" ht="14.1" customHeight="1" x14ac:dyDescent="0.15">
      <c r="T67" s="25" t="s">
        <v>199</v>
      </c>
      <c r="V67" s="94">
        <v>21</v>
      </c>
      <c r="W67" s="32">
        <f t="shared" ref="W67:W69" si="1">COUNTIF($W$3:$W$54,V67)</f>
        <v>20</v>
      </c>
    </row>
    <row r="68" spans="20:23" ht="14.1" customHeight="1" x14ac:dyDescent="0.15">
      <c r="T68" s="25" t="s">
        <v>200</v>
      </c>
      <c r="V68" s="94">
        <v>12</v>
      </c>
      <c r="W68" s="32">
        <f t="shared" si="1"/>
        <v>14</v>
      </c>
    </row>
    <row r="69" spans="20:23" ht="14.1" customHeight="1" x14ac:dyDescent="0.15">
      <c r="T69" s="25" t="s">
        <v>201</v>
      </c>
      <c r="V69" s="94">
        <v>11</v>
      </c>
      <c r="W69" s="32">
        <f t="shared" si="1"/>
        <v>10</v>
      </c>
    </row>
    <row r="70" spans="20:23" ht="13.5" customHeight="1" x14ac:dyDescent="0.15">
      <c r="T70" s="25" t="s">
        <v>159</v>
      </c>
      <c r="W70" s="32">
        <f>SUM(W66:W69)</f>
        <v>52</v>
      </c>
    </row>
    <row r="71" spans="20:23" x14ac:dyDescent="0.15">
      <c r="T71" s="33"/>
    </row>
  </sheetData>
  <phoneticPr fontId="3"/>
  <pageMargins left="0.7" right="0.7" top="0.75" bottom="0.75" header="0.3" footer="0.3"/>
  <pageSetup paperSize="9" scale="57" orientation="portrait" r:id="rId1"/>
  <colBreaks count="1" manualBreakCount="1">
    <brk id="18" min="1" max="6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7"/>
  <sheetViews>
    <sheetView view="pageBreakPreview" zoomScale="75" zoomScaleNormal="100" zoomScaleSheetLayoutView="75" workbookViewId="0">
      <selection activeCell="E3" sqref="E3"/>
    </sheetView>
  </sheetViews>
  <sheetFormatPr defaultColWidth="8.75" defaultRowHeight="19.899999999999999" customHeight="1" x14ac:dyDescent="0.15"/>
  <cols>
    <col min="1" max="2" width="1.75" style="2" customWidth="1"/>
    <col min="3" max="3" width="40.625" style="2" customWidth="1"/>
    <col min="4" max="13" width="8.625" style="2" customWidth="1"/>
    <col min="14" max="14" width="5.75" style="2" customWidth="1"/>
    <col min="15" max="15" width="1.75" style="2" customWidth="1"/>
    <col min="16" max="16" width="1.625" style="2" customWidth="1"/>
    <col min="17" max="17" width="20.75" style="2" customWidth="1"/>
    <col min="18" max="23" width="8.75" style="2"/>
    <col min="24" max="24" width="41.5" style="2" customWidth="1"/>
    <col min="25" max="16384" width="8.75" style="2"/>
  </cols>
  <sheetData>
    <row r="1" spans="1:25" ht="19.899999999999999" customHeight="1" x14ac:dyDescent="0.15">
      <c r="A1" s="35"/>
      <c r="C1" s="34"/>
    </row>
    <row r="3" spans="1:25" ht="19.899999999999999" customHeight="1" x14ac:dyDescent="0.15">
      <c r="Q3" s="21" t="s">
        <v>203</v>
      </c>
    </row>
    <row r="4" spans="1:25" ht="19.899999999999999" customHeight="1" x14ac:dyDescent="0.15">
      <c r="Q4" s="9" t="s">
        <v>73</v>
      </c>
      <c r="R4" s="8">
        <v>1</v>
      </c>
      <c r="S4" s="8">
        <v>1</v>
      </c>
      <c r="T4" s="8">
        <v>1</v>
      </c>
      <c r="U4" s="8">
        <v>1</v>
      </c>
      <c r="V4" s="8">
        <v>1</v>
      </c>
    </row>
    <row r="5" spans="1:25" ht="19.899999999999999" customHeight="1" x14ac:dyDescent="0.15">
      <c r="Q5" s="7" t="s">
        <v>72</v>
      </c>
      <c r="R5" s="6" t="s">
        <v>71</v>
      </c>
      <c r="S5" s="6" t="s">
        <v>70</v>
      </c>
      <c r="T5" s="6" t="s">
        <v>69</v>
      </c>
      <c r="U5" s="6" t="s">
        <v>68</v>
      </c>
      <c r="V5" s="6" t="s">
        <v>10</v>
      </c>
    </row>
    <row r="6" spans="1:25" ht="19.899999999999999" customHeight="1" x14ac:dyDescent="0.15">
      <c r="Q6" s="4" t="s">
        <v>12</v>
      </c>
      <c r="R6" s="3">
        <v>6.7</v>
      </c>
      <c r="S6" s="3">
        <v>63.5</v>
      </c>
      <c r="T6" s="3">
        <v>20.2</v>
      </c>
      <c r="U6" s="3">
        <v>2.9</v>
      </c>
      <c r="V6" s="3">
        <v>6.8</v>
      </c>
      <c r="W6" s="5"/>
      <c r="X6" s="5"/>
      <c r="Y6" s="5"/>
    </row>
    <row r="7" spans="1:25" ht="19.899999999999999" customHeight="1" x14ac:dyDescent="0.15">
      <c r="Q7" s="4" t="s">
        <v>13</v>
      </c>
      <c r="R7" s="3">
        <v>6.9</v>
      </c>
      <c r="S7" s="3">
        <v>61.9</v>
      </c>
      <c r="T7" s="3">
        <v>20.100000000000001</v>
      </c>
      <c r="U7" s="3">
        <v>4</v>
      </c>
      <c r="V7" s="3">
        <v>7</v>
      </c>
      <c r="W7" s="5"/>
      <c r="X7" s="5"/>
      <c r="Y7" s="5"/>
    </row>
    <row r="8" spans="1:25" ht="19.899999999999999" customHeight="1" x14ac:dyDescent="0.15">
      <c r="Q8" s="4" t="s">
        <v>30</v>
      </c>
      <c r="R8" s="3">
        <v>8.5</v>
      </c>
      <c r="S8" s="3">
        <v>67.5</v>
      </c>
      <c r="T8" s="3">
        <v>14.6</v>
      </c>
      <c r="U8" s="3">
        <v>2.2000000000000002</v>
      </c>
      <c r="V8" s="3">
        <v>7.1</v>
      </c>
      <c r="W8" s="5"/>
      <c r="X8" s="5"/>
      <c r="Y8" s="5"/>
    </row>
    <row r="9" spans="1:25" ht="19.899999999999999" customHeight="1" x14ac:dyDescent="0.15">
      <c r="Q9" s="4" t="s">
        <v>18</v>
      </c>
      <c r="R9" s="3">
        <v>6.5</v>
      </c>
      <c r="S9" s="3">
        <v>55</v>
      </c>
      <c r="T9" s="3">
        <v>26.1</v>
      </c>
      <c r="U9" s="3">
        <v>5.4</v>
      </c>
      <c r="V9" s="3">
        <v>6.9</v>
      </c>
      <c r="W9" s="5"/>
      <c r="X9" s="5"/>
      <c r="Y9" s="5"/>
    </row>
    <row r="10" spans="1:25" ht="19.899999999999999" customHeight="1" x14ac:dyDescent="0.15">
      <c r="W10" s="5"/>
      <c r="X10" s="5"/>
      <c r="Y10" s="5"/>
    </row>
    <row r="11" spans="1:25" ht="19.899999999999999" customHeight="1" x14ac:dyDescent="0.15">
      <c r="W11" s="5"/>
      <c r="X11" s="5"/>
      <c r="Y11" s="5"/>
    </row>
    <row r="12" spans="1:25" ht="19.899999999999999" customHeight="1" x14ac:dyDescent="0.15">
      <c r="W12" s="5"/>
      <c r="X12" s="5"/>
      <c r="Y12" s="5"/>
    </row>
    <row r="19" spans="17:25" ht="19.899999999999999" customHeight="1" x14ac:dyDescent="0.15">
      <c r="Q19" s="21" t="s">
        <v>204</v>
      </c>
    </row>
    <row r="20" spans="17:25" ht="19.899999999999999" customHeight="1" x14ac:dyDescent="0.15">
      <c r="Q20" s="9" t="s">
        <v>73</v>
      </c>
      <c r="R20" s="8">
        <v>1</v>
      </c>
      <c r="S20" s="8">
        <v>1</v>
      </c>
      <c r="T20" s="8">
        <v>1</v>
      </c>
      <c r="U20" s="8">
        <v>1</v>
      </c>
      <c r="V20" s="8">
        <v>1</v>
      </c>
    </row>
    <row r="21" spans="17:25" ht="19.899999999999999" customHeight="1" x14ac:dyDescent="0.15">
      <c r="Q21" s="7" t="s">
        <v>72</v>
      </c>
      <c r="R21" s="6" t="s">
        <v>71</v>
      </c>
      <c r="S21" s="6" t="s">
        <v>70</v>
      </c>
      <c r="T21" s="6" t="s">
        <v>69</v>
      </c>
      <c r="U21" s="6" t="s">
        <v>68</v>
      </c>
      <c r="V21" s="6" t="s">
        <v>10</v>
      </c>
    </row>
    <row r="22" spans="17:25" ht="19.899999999999999" customHeight="1" x14ac:dyDescent="0.15">
      <c r="Q22" s="4" t="s">
        <v>15</v>
      </c>
      <c r="R22" s="3">
        <v>10.199999999999999</v>
      </c>
      <c r="S22" s="3">
        <v>56.7</v>
      </c>
      <c r="T22" s="3">
        <v>14.9</v>
      </c>
      <c r="U22" s="3">
        <v>3</v>
      </c>
      <c r="V22" s="3">
        <v>15.2</v>
      </c>
      <c r="W22" s="5"/>
      <c r="X22" s="5"/>
      <c r="Y22" s="5"/>
    </row>
    <row r="23" spans="17:25" ht="19.899999999999999" customHeight="1" x14ac:dyDescent="0.15">
      <c r="Q23" s="4" t="s">
        <v>29</v>
      </c>
      <c r="R23" s="3">
        <v>9.3000000000000007</v>
      </c>
      <c r="S23" s="3">
        <v>56.7</v>
      </c>
      <c r="T23" s="3">
        <v>15.3</v>
      </c>
      <c r="U23" s="3">
        <v>2.4</v>
      </c>
      <c r="V23" s="3">
        <v>16.399999999999999</v>
      </c>
      <c r="W23" s="5"/>
      <c r="X23" s="5"/>
      <c r="Y23" s="5"/>
    </row>
    <row r="24" spans="17:25" ht="19.899999999999999" customHeight="1" x14ac:dyDescent="0.15">
      <c r="Q24" s="4" t="s">
        <v>19</v>
      </c>
      <c r="R24" s="3">
        <v>9.1999999999999993</v>
      </c>
      <c r="S24" s="3">
        <v>57.6</v>
      </c>
      <c r="T24" s="3">
        <v>14.8</v>
      </c>
      <c r="U24" s="3">
        <v>3.1</v>
      </c>
      <c r="V24" s="3">
        <v>15.3</v>
      </c>
      <c r="W24" s="5"/>
      <c r="X24" s="5"/>
      <c r="Y24" s="5"/>
    </row>
    <row r="25" spans="17:25" ht="19.899999999999999" customHeight="1" x14ac:dyDescent="0.15">
      <c r="Q25" s="4" t="s">
        <v>40</v>
      </c>
      <c r="R25" s="3">
        <v>6.1</v>
      </c>
      <c r="S25" s="3">
        <v>60.3</v>
      </c>
      <c r="T25" s="3">
        <v>14.9</v>
      </c>
      <c r="U25" s="3">
        <v>2.7</v>
      </c>
      <c r="V25" s="3">
        <v>16</v>
      </c>
      <c r="W25" s="5"/>
      <c r="X25" s="5"/>
      <c r="Y25" s="5"/>
    </row>
    <row r="26" spans="17:25" ht="19.899999999999999" customHeight="1" x14ac:dyDescent="0.15">
      <c r="Q26" s="4" t="s">
        <v>324</v>
      </c>
      <c r="R26" s="3">
        <v>6.6</v>
      </c>
      <c r="S26" s="3">
        <v>54.5</v>
      </c>
      <c r="T26" s="3">
        <v>20.2</v>
      </c>
      <c r="U26" s="3">
        <v>3.1</v>
      </c>
      <c r="V26" s="3">
        <v>15.5</v>
      </c>
      <c r="W26" s="5"/>
      <c r="X26" s="5"/>
      <c r="Y26" s="5"/>
    </row>
    <row r="27" spans="17:25" ht="19.899999999999999" customHeight="1" x14ac:dyDescent="0.15">
      <c r="W27" s="5"/>
    </row>
    <row r="28" spans="17:25" ht="19.899999999999999" customHeight="1" x14ac:dyDescent="0.15">
      <c r="W28" s="5"/>
    </row>
    <row r="40" spans="17:25" ht="19.899999999999999" customHeight="1" x14ac:dyDescent="0.15">
      <c r="Q40" s="21" t="s">
        <v>205</v>
      </c>
    </row>
    <row r="41" spans="17:25" ht="19.899999999999999" customHeight="1" x14ac:dyDescent="0.15">
      <c r="Q41" s="9" t="s">
        <v>73</v>
      </c>
      <c r="R41" s="8">
        <v>1</v>
      </c>
      <c r="S41" s="8">
        <v>1</v>
      </c>
      <c r="T41" s="8">
        <v>1</v>
      </c>
      <c r="U41" s="8">
        <v>1</v>
      </c>
      <c r="V41" s="8">
        <v>1</v>
      </c>
    </row>
    <row r="42" spans="17:25" ht="19.899999999999999" customHeight="1" x14ac:dyDescent="0.15">
      <c r="Q42" s="7" t="s">
        <v>72</v>
      </c>
      <c r="R42" s="6" t="s">
        <v>71</v>
      </c>
      <c r="S42" s="6" t="s">
        <v>70</v>
      </c>
      <c r="T42" s="6" t="s">
        <v>69</v>
      </c>
      <c r="U42" s="6" t="s">
        <v>68</v>
      </c>
      <c r="V42" s="6" t="s">
        <v>10</v>
      </c>
    </row>
    <row r="43" spans="17:25" ht="19.899999999999999" customHeight="1" x14ac:dyDescent="0.15">
      <c r="Q43" s="4" t="s">
        <v>14</v>
      </c>
      <c r="R43" s="3">
        <v>9.4</v>
      </c>
      <c r="S43" s="3">
        <v>59.7</v>
      </c>
      <c r="T43" s="3">
        <v>18.7</v>
      </c>
      <c r="U43" s="3">
        <v>3.9</v>
      </c>
      <c r="V43" s="3">
        <v>8.3000000000000007</v>
      </c>
      <c r="W43" s="5"/>
      <c r="X43" s="5"/>
      <c r="Y43" s="5"/>
    </row>
    <row r="44" spans="17:25" ht="19.899999999999999" customHeight="1" x14ac:dyDescent="0.15">
      <c r="Q44" s="4" t="s">
        <v>28</v>
      </c>
      <c r="R44" s="3">
        <v>8.8000000000000007</v>
      </c>
      <c r="S44" s="3">
        <v>61.7</v>
      </c>
      <c r="T44" s="3">
        <v>15.3</v>
      </c>
      <c r="U44" s="3">
        <v>2.6</v>
      </c>
      <c r="V44" s="3">
        <v>11.5</v>
      </c>
      <c r="W44" s="5"/>
      <c r="X44" s="5"/>
      <c r="Y44" s="5"/>
    </row>
    <row r="45" spans="17:25" ht="19.899999999999999" customHeight="1" x14ac:dyDescent="0.15">
      <c r="Q45" s="4" t="s">
        <v>83</v>
      </c>
      <c r="R45" s="3">
        <v>6.9</v>
      </c>
      <c r="S45" s="3">
        <v>59.8</v>
      </c>
      <c r="T45" s="3">
        <v>17.399999999999999</v>
      </c>
      <c r="U45" s="3">
        <v>2.2999999999999998</v>
      </c>
      <c r="V45" s="3">
        <v>13.6</v>
      </c>
      <c r="W45" s="5"/>
    </row>
    <row r="46" spans="17:25" ht="19.899999999999999" customHeight="1" x14ac:dyDescent="0.15">
      <c r="Q46" s="4" t="s">
        <v>33</v>
      </c>
      <c r="R46" s="3">
        <v>17.2</v>
      </c>
      <c r="S46" s="3">
        <v>61.2</v>
      </c>
      <c r="T46" s="3">
        <v>12.2</v>
      </c>
      <c r="U46" s="3">
        <v>3.3</v>
      </c>
      <c r="V46" s="3">
        <v>6</v>
      </c>
      <c r="W46" s="5"/>
    </row>
    <row r="47" spans="17:25" ht="19.899999999999999" customHeight="1" x14ac:dyDescent="0.15">
      <c r="Q47" s="4" t="s">
        <v>16</v>
      </c>
      <c r="R47" s="3">
        <v>12.6</v>
      </c>
      <c r="S47" s="3">
        <v>58.4</v>
      </c>
      <c r="T47" s="3">
        <v>17.2</v>
      </c>
      <c r="U47" s="3">
        <v>4.4000000000000004</v>
      </c>
      <c r="V47" s="3">
        <v>7.4</v>
      </c>
      <c r="W47" s="5"/>
    </row>
    <row r="48" spans="17:25" ht="19.899999999999999" customHeight="1" x14ac:dyDescent="0.15">
      <c r="Q48" s="4" t="s">
        <v>211</v>
      </c>
      <c r="R48" s="3">
        <v>6.9</v>
      </c>
      <c r="S48" s="3">
        <v>62.5</v>
      </c>
      <c r="T48" s="3">
        <v>14.5</v>
      </c>
      <c r="U48" s="3">
        <v>2.7</v>
      </c>
      <c r="V48" s="3">
        <v>13.3</v>
      </c>
      <c r="W48" s="5"/>
    </row>
    <row r="49" spans="17:23" ht="19.899999999999999" customHeight="1" x14ac:dyDescent="0.15">
      <c r="W49" s="5"/>
    </row>
    <row r="50" spans="17:23" ht="19.899999999999999" customHeight="1" x14ac:dyDescent="0.15">
      <c r="W50" s="5"/>
    </row>
    <row r="51" spans="17:23" ht="19.899999999999999" customHeight="1" x14ac:dyDescent="0.15">
      <c r="W51" s="5"/>
    </row>
    <row r="64" spans="17:23" ht="19.899999999999999" customHeight="1" x14ac:dyDescent="0.15">
      <c r="Q64" s="36" t="s">
        <v>206</v>
      </c>
    </row>
    <row r="65" spans="17:23" ht="19.899999999999999" customHeight="1" x14ac:dyDescent="0.15">
      <c r="Q65" s="9" t="s">
        <v>73</v>
      </c>
      <c r="R65" s="8">
        <v>1</v>
      </c>
      <c r="S65" s="8">
        <v>1</v>
      </c>
      <c r="T65" s="8">
        <v>1</v>
      </c>
      <c r="U65" s="8">
        <v>1</v>
      </c>
      <c r="V65" s="8">
        <v>1</v>
      </c>
    </row>
    <row r="66" spans="17:23" ht="19.899999999999999" customHeight="1" x14ac:dyDescent="0.15">
      <c r="Q66" s="7" t="s">
        <v>72</v>
      </c>
      <c r="R66" s="6" t="s">
        <v>71</v>
      </c>
      <c r="S66" s="6" t="s">
        <v>70</v>
      </c>
      <c r="T66" s="6" t="s">
        <v>69</v>
      </c>
      <c r="U66" s="6" t="s">
        <v>68</v>
      </c>
      <c r="V66" s="6" t="s">
        <v>10</v>
      </c>
    </row>
    <row r="67" spans="17:23" ht="19.899999999999999" customHeight="1" x14ac:dyDescent="0.15">
      <c r="Q67" s="4" t="s">
        <v>36</v>
      </c>
      <c r="R67" s="3">
        <v>26.6</v>
      </c>
      <c r="S67" s="3">
        <v>53.8</v>
      </c>
      <c r="T67" s="3">
        <v>11.2</v>
      </c>
      <c r="U67" s="3">
        <v>3.3</v>
      </c>
      <c r="V67" s="3">
        <v>5</v>
      </c>
      <c r="W67" s="5"/>
    </row>
    <row r="68" spans="17:23" ht="19.899999999999999" customHeight="1" x14ac:dyDescent="0.15">
      <c r="Q68" s="4" t="s">
        <v>51</v>
      </c>
      <c r="R68" s="3">
        <v>14.4</v>
      </c>
      <c r="S68" s="3">
        <v>64.5</v>
      </c>
      <c r="T68" s="3">
        <v>11</v>
      </c>
      <c r="U68" s="3">
        <v>1.8</v>
      </c>
      <c r="V68" s="3">
        <v>8.3000000000000007</v>
      </c>
      <c r="W68" s="5"/>
    </row>
    <row r="69" spans="17:23" ht="19.899999999999999" customHeight="1" x14ac:dyDescent="0.15">
      <c r="Q69" s="4" t="s">
        <v>58</v>
      </c>
      <c r="R69" s="3">
        <v>15.3</v>
      </c>
      <c r="S69" s="3">
        <v>62.4</v>
      </c>
      <c r="T69" s="3">
        <v>11.1</v>
      </c>
      <c r="U69" s="3">
        <v>2.6</v>
      </c>
      <c r="V69" s="3">
        <v>8.6999999999999993</v>
      </c>
      <c r="W69" s="5"/>
    </row>
    <row r="70" spans="17:23" ht="19.899999999999999" customHeight="1" x14ac:dyDescent="0.15">
      <c r="Q70" s="4" t="s">
        <v>62</v>
      </c>
      <c r="R70" s="3">
        <v>12.1</v>
      </c>
      <c r="S70" s="3">
        <v>61.9</v>
      </c>
      <c r="T70" s="3">
        <v>15.1</v>
      </c>
      <c r="U70" s="3">
        <v>2.6</v>
      </c>
      <c r="V70" s="3">
        <v>8.1999999999999993</v>
      </c>
      <c r="W70" s="5"/>
    </row>
    <row r="71" spans="17:23" ht="19.899999999999999" customHeight="1" x14ac:dyDescent="0.15">
      <c r="W71" s="5"/>
    </row>
    <row r="72" spans="17:23" ht="19.899999999999999" customHeight="1" x14ac:dyDescent="0.15">
      <c r="W72" s="5"/>
    </row>
    <row r="73" spans="17:23" ht="19.899999999999999" customHeight="1" x14ac:dyDescent="0.15">
      <c r="W73" s="5"/>
    </row>
    <row r="82" spans="17:23" ht="19.899999999999999" customHeight="1" x14ac:dyDescent="0.15">
      <c r="Q82" s="36" t="s">
        <v>207</v>
      </c>
    </row>
    <row r="83" spans="17:23" ht="19.899999999999999" customHeight="1" x14ac:dyDescent="0.15">
      <c r="Q83" s="9" t="s">
        <v>73</v>
      </c>
      <c r="R83" s="8">
        <v>1</v>
      </c>
      <c r="S83" s="8">
        <v>1</v>
      </c>
      <c r="T83" s="8">
        <v>1</v>
      </c>
      <c r="U83" s="8">
        <v>1</v>
      </c>
      <c r="V83" s="8">
        <v>1</v>
      </c>
    </row>
    <row r="84" spans="17:23" ht="19.899999999999999" customHeight="1" x14ac:dyDescent="0.15">
      <c r="Q84" s="7" t="s">
        <v>72</v>
      </c>
      <c r="R84" s="6" t="s">
        <v>71</v>
      </c>
      <c r="S84" s="6" t="s">
        <v>70</v>
      </c>
      <c r="T84" s="6" t="s">
        <v>69</v>
      </c>
      <c r="U84" s="6" t="s">
        <v>68</v>
      </c>
      <c r="V84" s="6" t="s">
        <v>10</v>
      </c>
    </row>
    <row r="85" spans="17:23" ht="19.899999999999999" customHeight="1" x14ac:dyDescent="0.15">
      <c r="Q85" s="4" t="s">
        <v>325</v>
      </c>
      <c r="R85" s="3">
        <v>9.4</v>
      </c>
      <c r="S85" s="3">
        <v>62.6</v>
      </c>
      <c r="T85" s="3">
        <v>15.2</v>
      </c>
      <c r="U85" s="3">
        <v>3.1</v>
      </c>
      <c r="V85" s="3">
        <v>9.6</v>
      </c>
      <c r="W85" s="5"/>
    </row>
    <row r="86" spans="17:23" ht="19.899999999999999" customHeight="1" x14ac:dyDescent="0.15">
      <c r="Q86" s="4" t="s">
        <v>56</v>
      </c>
      <c r="R86" s="3">
        <v>7.6</v>
      </c>
      <c r="S86" s="3">
        <v>64.5</v>
      </c>
      <c r="T86" s="3">
        <v>14.2</v>
      </c>
      <c r="U86" s="3">
        <v>1.9</v>
      </c>
      <c r="V86" s="3">
        <v>11.7</v>
      </c>
      <c r="W86" s="5"/>
    </row>
    <row r="87" spans="17:23" ht="19.899999999999999" customHeight="1" x14ac:dyDescent="0.15">
      <c r="Q87" s="4" t="s">
        <v>42</v>
      </c>
      <c r="R87" s="3">
        <v>7.6</v>
      </c>
      <c r="S87" s="3">
        <v>61.6</v>
      </c>
      <c r="T87" s="3">
        <v>16.8</v>
      </c>
      <c r="U87" s="3">
        <v>2.5</v>
      </c>
      <c r="V87" s="3">
        <v>11.6</v>
      </c>
      <c r="W87" s="5"/>
    </row>
    <row r="88" spans="17:23" ht="19.899999999999999" customHeight="1" x14ac:dyDescent="0.15">
      <c r="Q88" s="4" t="s">
        <v>326</v>
      </c>
      <c r="R88" s="3">
        <v>7.9</v>
      </c>
      <c r="S88" s="3">
        <v>59.6</v>
      </c>
      <c r="T88" s="3">
        <v>17.100000000000001</v>
      </c>
      <c r="U88" s="3">
        <v>2.7</v>
      </c>
      <c r="V88" s="3">
        <v>12.6</v>
      </c>
      <c r="W88" s="5"/>
    </row>
    <row r="89" spans="17:23" ht="19.899999999999999" customHeight="1" x14ac:dyDescent="0.15">
      <c r="Q89" s="4" t="s">
        <v>57</v>
      </c>
      <c r="R89" s="3">
        <v>8.3000000000000007</v>
      </c>
      <c r="S89" s="3">
        <v>63.2</v>
      </c>
      <c r="T89" s="3">
        <v>14.5</v>
      </c>
      <c r="U89" s="3">
        <v>2</v>
      </c>
      <c r="V89" s="3">
        <v>12</v>
      </c>
      <c r="W89" s="5"/>
    </row>
    <row r="90" spans="17:23" ht="19.899999999999999" customHeight="1" x14ac:dyDescent="0.15">
      <c r="W90" s="5"/>
    </row>
    <row r="91" spans="17:23" ht="19.899999999999999" customHeight="1" x14ac:dyDescent="0.15">
      <c r="W91" s="5"/>
    </row>
    <row r="92" spans="17:23" ht="19.899999999999999" customHeight="1" x14ac:dyDescent="0.15">
      <c r="W92" s="5"/>
    </row>
    <row r="103" spans="17:25" ht="19.899999999999999" customHeight="1" x14ac:dyDescent="0.15">
      <c r="Q103" s="36" t="s">
        <v>208</v>
      </c>
    </row>
    <row r="104" spans="17:25" ht="19.899999999999999" customHeight="1" x14ac:dyDescent="0.15">
      <c r="Q104" s="9" t="s">
        <v>73</v>
      </c>
      <c r="R104" s="8">
        <v>1</v>
      </c>
      <c r="S104" s="8">
        <v>1</v>
      </c>
      <c r="T104" s="8">
        <v>1</v>
      </c>
      <c r="U104" s="8">
        <v>1</v>
      </c>
      <c r="V104" s="8">
        <v>1</v>
      </c>
    </row>
    <row r="105" spans="17:25" ht="19.899999999999999" customHeight="1" x14ac:dyDescent="0.15">
      <c r="Q105" s="7" t="s">
        <v>72</v>
      </c>
      <c r="R105" s="6" t="s">
        <v>71</v>
      </c>
      <c r="S105" s="6" t="s">
        <v>70</v>
      </c>
      <c r="T105" s="6" t="s">
        <v>69</v>
      </c>
      <c r="U105" s="6" t="s">
        <v>68</v>
      </c>
      <c r="V105" s="6" t="s">
        <v>10</v>
      </c>
    </row>
    <row r="106" spans="17:25" ht="19.899999999999999" customHeight="1" x14ac:dyDescent="0.15">
      <c r="Q106" s="4" t="s">
        <v>31</v>
      </c>
      <c r="R106" s="3">
        <v>36.700000000000003</v>
      </c>
      <c r="S106" s="3">
        <v>45.7</v>
      </c>
      <c r="T106" s="3">
        <v>10.1</v>
      </c>
      <c r="U106" s="3">
        <v>3.4</v>
      </c>
      <c r="V106" s="3">
        <v>4.0999999999999996</v>
      </c>
      <c r="W106" s="5"/>
    </row>
    <row r="107" spans="17:25" ht="19.899999999999999" customHeight="1" x14ac:dyDescent="0.15">
      <c r="Q107" s="4" t="s">
        <v>38</v>
      </c>
      <c r="R107" s="3">
        <v>11.3</v>
      </c>
      <c r="S107" s="3">
        <v>57</v>
      </c>
      <c r="T107" s="3">
        <v>18.600000000000001</v>
      </c>
      <c r="U107" s="3">
        <v>3.6</v>
      </c>
      <c r="V107" s="3">
        <v>9.5</v>
      </c>
      <c r="W107" s="5"/>
      <c r="X107" s="5"/>
      <c r="Y107" s="5"/>
    </row>
    <row r="108" spans="17:25" ht="19.899999999999999" customHeight="1" x14ac:dyDescent="0.15">
      <c r="Q108" s="4" t="s">
        <v>44</v>
      </c>
      <c r="R108" s="3">
        <v>7.7</v>
      </c>
      <c r="S108" s="3">
        <v>59.3</v>
      </c>
      <c r="T108" s="3">
        <v>17.2</v>
      </c>
      <c r="U108" s="3">
        <v>3</v>
      </c>
      <c r="V108" s="3">
        <v>12.8</v>
      </c>
      <c r="W108" s="5"/>
      <c r="X108" s="5"/>
      <c r="Y108" s="5"/>
    </row>
    <row r="109" spans="17:25" ht="19.899999999999999" customHeight="1" x14ac:dyDescent="0.15">
      <c r="Q109" s="4" t="s">
        <v>449</v>
      </c>
      <c r="R109" s="3">
        <v>20</v>
      </c>
      <c r="S109" s="3">
        <v>59.3</v>
      </c>
      <c r="T109" s="3">
        <v>11.3</v>
      </c>
      <c r="U109" s="3">
        <v>1.9</v>
      </c>
      <c r="V109" s="3">
        <v>7.4</v>
      </c>
      <c r="W109" s="5"/>
      <c r="X109" s="5"/>
      <c r="Y109" s="5"/>
    </row>
    <row r="110" spans="17:25" ht="19.899999999999999" customHeight="1" x14ac:dyDescent="0.15">
      <c r="Q110" s="4" t="s">
        <v>314</v>
      </c>
      <c r="R110" s="3">
        <v>36.299999999999997</v>
      </c>
      <c r="S110" s="3">
        <v>47.5</v>
      </c>
      <c r="T110" s="3">
        <v>7.9</v>
      </c>
      <c r="U110" s="3">
        <v>2.8</v>
      </c>
      <c r="V110" s="3">
        <v>5.5</v>
      </c>
      <c r="W110" s="5"/>
      <c r="X110" s="5"/>
      <c r="Y110" s="5"/>
    </row>
    <row r="111" spans="17:25" ht="19.899999999999999" customHeight="1" x14ac:dyDescent="0.15">
      <c r="Q111" s="4" t="s">
        <v>82</v>
      </c>
      <c r="R111" s="3">
        <v>21.3</v>
      </c>
      <c r="S111" s="3">
        <v>59.3</v>
      </c>
      <c r="T111" s="3">
        <v>10.199999999999999</v>
      </c>
      <c r="U111" s="3">
        <v>1.7</v>
      </c>
      <c r="V111" s="3">
        <v>7.4</v>
      </c>
      <c r="W111" s="5"/>
      <c r="X111" s="5"/>
      <c r="Y111" s="5"/>
    </row>
    <row r="112" spans="17:25" ht="19.899999999999999" customHeight="1" x14ac:dyDescent="0.15">
      <c r="Q112" s="4" t="s">
        <v>448</v>
      </c>
      <c r="R112" s="3">
        <v>20.7</v>
      </c>
      <c r="S112" s="3">
        <v>59</v>
      </c>
      <c r="T112" s="3">
        <v>11.4</v>
      </c>
      <c r="U112" s="3">
        <v>2.1</v>
      </c>
      <c r="V112" s="3">
        <v>6.8</v>
      </c>
      <c r="W112" s="5"/>
      <c r="X112" s="5"/>
      <c r="Y112" s="5"/>
    </row>
    <row r="113" spans="17:25" ht="19.899999999999999" customHeight="1" x14ac:dyDescent="0.15">
      <c r="Q113" s="4" t="s">
        <v>55</v>
      </c>
      <c r="R113" s="3">
        <v>17.899999999999999</v>
      </c>
      <c r="S113" s="3">
        <v>61.7</v>
      </c>
      <c r="T113" s="3">
        <v>9.8000000000000007</v>
      </c>
      <c r="U113" s="3">
        <v>1.7</v>
      </c>
      <c r="V113" s="3">
        <v>8.8000000000000007</v>
      </c>
      <c r="W113" s="5"/>
      <c r="X113" s="5"/>
      <c r="Y113" s="5"/>
    </row>
    <row r="114" spans="17:25" ht="19.899999999999999" customHeight="1" x14ac:dyDescent="0.15">
      <c r="W114" s="5"/>
    </row>
    <row r="133" spans="17:25" ht="19.899999999999999" customHeight="1" x14ac:dyDescent="0.15">
      <c r="Q133" s="36" t="s">
        <v>209</v>
      </c>
    </row>
    <row r="134" spans="17:25" ht="19.899999999999999" customHeight="1" x14ac:dyDescent="0.15">
      <c r="Q134" s="9" t="s">
        <v>73</v>
      </c>
      <c r="R134" s="8">
        <v>1</v>
      </c>
      <c r="S134" s="8">
        <v>1</v>
      </c>
      <c r="T134" s="8">
        <v>1</v>
      </c>
      <c r="U134" s="8">
        <v>1</v>
      </c>
      <c r="V134" s="8">
        <v>1</v>
      </c>
    </row>
    <row r="135" spans="17:25" ht="19.899999999999999" customHeight="1" x14ac:dyDescent="0.15">
      <c r="Q135" s="7" t="s">
        <v>72</v>
      </c>
      <c r="R135" s="6" t="s">
        <v>71</v>
      </c>
      <c r="S135" s="6" t="s">
        <v>70</v>
      </c>
      <c r="T135" s="6" t="s">
        <v>69</v>
      </c>
      <c r="U135" s="6" t="s">
        <v>68</v>
      </c>
      <c r="V135" s="6" t="s">
        <v>10</v>
      </c>
    </row>
    <row r="136" spans="17:25" ht="19.899999999999999" customHeight="1" x14ac:dyDescent="0.15">
      <c r="Q136" s="4" t="s">
        <v>26</v>
      </c>
      <c r="R136" s="3">
        <v>19.5</v>
      </c>
      <c r="S136" s="3">
        <v>52.8</v>
      </c>
      <c r="T136" s="3">
        <v>18.100000000000001</v>
      </c>
      <c r="U136" s="3">
        <v>4.8</v>
      </c>
      <c r="V136" s="3">
        <v>4.8</v>
      </c>
      <c r="W136" s="5"/>
      <c r="X136" s="5"/>
      <c r="Y136" s="5"/>
    </row>
    <row r="137" spans="17:25" ht="19.899999999999999" customHeight="1" x14ac:dyDescent="0.15">
      <c r="Q137" s="4" t="s">
        <v>317</v>
      </c>
      <c r="R137" s="3">
        <v>19.5</v>
      </c>
      <c r="S137" s="3">
        <v>54.8</v>
      </c>
      <c r="T137" s="3">
        <v>16.7</v>
      </c>
      <c r="U137" s="3">
        <v>3.9</v>
      </c>
      <c r="V137" s="3">
        <v>5.0999999999999996</v>
      </c>
      <c r="W137" s="5"/>
      <c r="X137" s="5"/>
      <c r="Y137" s="5"/>
    </row>
    <row r="138" spans="17:25" ht="19.899999999999999" customHeight="1" x14ac:dyDescent="0.15">
      <c r="Q138" s="4" t="s">
        <v>86</v>
      </c>
      <c r="R138" s="3">
        <v>8.9</v>
      </c>
      <c r="S138" s="3">
        <v>50.3</v>
      </c>
      <c r="T138" s="3">
        <v>26.4</v>
      </c>
      <c r="U138" s="3">
        <v>8.6999999999999993</v>
      </c>
      <c r="V138" s="3">
        <v>5.6</v>
      </c>
      <c r="W138" s="5"/>
    </row>
    <row r="139" spans="17:25" ht="19.899999999999999" customHeight="1" x14ac:dyDescent="0.15">
      <c r="Q139" s="4" t="s">
        <v>17</v>
      </c>
      <c r="R139" s="3">
        <v>7.2</v>
      </c>
      <c r="S139" s="3">
        <v>44</v>
      </c>
      <c r="T139" s="3">
        <v>31.4</v>
      </c>
      <c r="U139" s="3">
        <v>12.4</v>
      </c>
      <c r="V139" s="3">
        <v>5</v>
      </c>
      <c r="W139" s="5"/>
    </row>
    <row r="140" spans="17:25" ht="19.899999999999999" customHeight="1" x14ac:dyDescent="0.15">
      <c r="Q140" s="4" t="s">
        <v>87</v>
      </c>
      <c r="R140" s="3">
        <v>6.7</v>
      </c>
      <c r="S140" s="3">
        <v>49.1</v>
      </c>
      <c r="T140" s="3">
        <v>28.9</v>
      </c>
      <c r="U140" s="3">
        <v>9.8000000000000007</v>
      </c>
      <c r="V140" s="3">
        <v>5.5</v>
      </c>
      <c r="W140" s="5"/>
    </row>
    <row r="141" spans="17:25" ht="19.899999999999999" customHeight="1" x14ac:dyDescent="0.15">
      <c r="W141" s="5"/>
    </row>
    <row r="142" spans="17:25" ht="19.899999999999999" customHeight="1" x14ac:dyDescent="0.15">
      <c r="W142" s="5"/>
    </row>
    <row r="143" spans="17:25" ht="19.899999999999999" customHeight="1" x14ac:dyDescent="0.15">
      <c r="W143" s="5"/>
    </row>
    <row r="144" spans="17:25" ht="19.899999999999999" customHeight="1" x14ac:dyDescent="0.15">
      <c r="W144" s="5"/>
    </row>
    <row r="154" spans="17:23" ht="19.899999999999999" customHeight="1" x14ac:dyDescent="0.15">
      <c r="Q154" s="36" t="s">
        <v>210</v>
      </c>
    </row>
    <row r="155" spans="17:23" ht="19.899999999999999" customHeight="1" x14ac:dyDescent="0.15">
      <c r="Q155" s="9" t="s">
        <v>73</v>
      </c>
      <c r="R155" s="8">
        <v>1</v>
      </c>
      <c r="S155" s="8">
        <v>1</v>
      </c>
      <c r="T155" s="8">
        <v>1</v>
      </c>
      <c r="U155" s="8">
        <v>1</v>
      </c>
      <c r="V155" s="8">
        <v>1</v>
      </c>
    </row>
    <row r="156" spans="17:23" ht="19.899999999999999" customHeight="1" x14ac:dyDescent="0.15">
      <c r="Q156" s="7" t="s">
        <v>72</v>
      </c>
      <c r="R156" s="6" t="s">
        <v>71</v>
      </c>
      <c r="S156" s="6" t="s">
        <v>70</v>
      </c>
      <c r="T156" s="6" t="s">
        <v>69</v>
      </c>
      <c r="U156" s="6" t="s">
        <v>68</v>
      </c>
      <c r="V156" s="6" t="s">
        <v>10</v>
      </c>
    </row>
    <row r="157" spans="17:23" ht="19.899999999999999" customHeight="1" x14ac:dyDescent="0.15">
      <c r="Q157" s="4" t="s">
        <v>451</v>
      </c>
      <c r="R157" s="3">
        <v>12.4</v>
      </c>
      <c r="S157" s="3">
        <v>64</v>
      </c>
      <c r="T157" s="3">
        <v>14.7</v>
      </c>
      <c r="U157" s="3">
        <v>3.5</v>
      </c>
      <c r="V157" s="3">
        <v>5.5</v>
      </c>
      <c r="W157" s="5"/>
    </row>
    <row r="158" spans="17:23" ht="19.899999999999999" customHeight="1" x14ac:dyDescent="0.15">
      <c r="Q158" s="4" t="s">
        <v>212</v>
      </c>
      <c r="R158" s="3">
        <v>6.4</v>
      </c>
      <c r="S158" s="3">
        <v>58.1</v>
      </c>
      <c r="T158" s="3">
        <v>21.1</v>
      </c>
      <c r="U158" s="3">
        <v>3</v>
      </c>
      <c r="V158" s="3">
        <v>11.4</v>
      </c>
      <c r="W158" s="5"/>
    </row>
    <row r="159" spans="17:23" ht="19.899999999999999" customHeight="1" x14ac:dyDescent="0.15">
      <c r="Q159" s="4" t="s">
        <v>24</v>
      </c>
      <c r="R159" s="3">
        <v>11.1</v>
      </c>
      <c r="S159" s="3">
        <v>53</v>
      </c>
      <c r="T159" s="3">
        <v>22.9</v>
      </c>
      <c r="U159" s="3">
        <v>6.8</v>
      </c>
      <c r="V159" s="3">
        <v>6.3</v>
      </c>
      <c r="W159" s="5"/>
    </row>
    <row r="160" spans="17:23" ht="19.899999999999999" customHeight="1" x14ac:dyDescent="0.15">
      <c r="Q160" s="4" t="s">
        <v>409</v>
      </c>
      <c r="R160" s="3">
        <v>16.899999999999999</v>
      </c>
      <c r="S160" s="3">
        <v>61.7</v>
      </c>
      <c r="T160" s="3">
        <v>13.1</v>
      </c>
      <c r="U160" s="3">
        <v>3</v>
      </c>
      <c r="V160" s="3">
        <v>5.4</v>
      </c>
      <c r="W160" s="5"/>
    </row>
    <row r="161" spans="17:23" ht="19.899999999999999" customHeight="1" x14ac:dyDescent="0.15">
      <c r="Q161" s="4" t="s">
        <v>213</v>
      </c>
      <c r="R161" s="3">
        <v>11.8</v>
      </c>
      <c r="S161" s="3">
        <v>63.6</v>
      </c>
      <c r="T161" s="3">
        <v>13.1</v>
      </c>
      <c r="U161" s="3">
        <v>4.5999999999999996</v>
      </c>
      <c r="V161" s="3">
        <v>6.9</v>
      </c>
      <c r="W161" s="5"/>
    </row>
    <row r="162" spans="17:23" ht="19.899999999999999" customHeight="1" x14ac:dyDescent="0.15">
      <c r="W162" s="5"/>
    </row>
    <row r="163" spans="17:23" ht="19.899999999999999" customHeight="1" x14ac:dyDescent="0.15">
      <c r="W163" s="5"/>
    </row>
    <row r="175" spans="17:23" ht="19.899999999999999" customHeight="1" x14ac:dyDescent="0.15">
      <c r="Q175" s="36" t="s">
        <v>327</v>
      </c>
    </row>
    <row r="176" spans="17:23" ht="19.899999999999999" customHeight="1" x14ac:dyDescent="0.15">
      <c r="Q176" s="9" t="s">
        <v>73</v>
      </c>
      <c r="R176" s="8">
        <v>1</v>
      </c>
      <c r="S176" s="8">
        <v>1</v>
      </c>
      <c r="T176" s="8">
        <v>1</v>
      </c>
      <c r="U176" s="8">
        <v>1</v>
      </c>
      <c r="V176" s="8">
        <v>1</v>
      </c>
    </row>
    <row r="177" spans="17:25" ht="19.899999999999999" customHeight="1" x14ac:dyDescent="0.15">
      <c r="Q177" s="7" t="s">
        <v>72</v>
      </c>
      <c r="R177" s="6" t="s">
        <v>71</v>
      </c>
      <c r="S177" s="6" t="s">
        <v>70</v>
      </c>
      <c r="T177" s="6" t="s">
        <v>69</v>
      </c>
      <c r="U177" s="6" t="s">
        <v>68</v>
      </c>
      <c r="V177" s="6" t="s">
        <v>10</v>
      </c>
    </row>
    <row r="178" spans="17:25" ht="19.899999999999999" customHeight="1" x14ac:dyDescent="0.15">
      <c r="Q178" s="4" t="s">
        <v>60</v>
      </c>
      <c r="R178" s="3">
        <v>7.6</v>
      </c>
      <c r="S178" s="3">
        <v>65.099999999999994</v>
      </c>
      <c r="T178" s="3">
        <v>13.4</v>
      </c>
      <c r="U178" s="3">
        <v>2.7</v>
      </c>
      <c r="V178" s="3">
        <v>11.2</v>
      </c>
      <c r="W178" s="5"/>
    </row>
    <row r="179" spans="17:25" ht="19.899999999999999" customHeight="1" x14ac:dyDescent="0.15">
      <c r="Q179" s="4" t="s">
        <v>67</v>
      </c>
      <c r="R179" s="3">
        <v>10.1</v>
      </c>
      <c r="S179" s="3">
        <v>63</v>
      </c>
      <c r="T179" s="3">
        <v>14.4</v>
      </c>
      <c r="U179" s="3">
        <v>3</v>
      </c>
      <c r="V179" s="3">
        <v>9.6</v>
      </c>
      <c r="W179" s="5"/>
    </row>
    <row r="180" spans="17:25" ht="19.899999999999999" customHeight="1" x14ac:dyDescent="0.15">
      <c r="Q180" s="4" t="s">
        <v>37</v>
      </c>
      <c r="R180" s="3">
        <v>7.6</v>
      </c>
      <c r="S180" s="3">
        <v>58</v>
      </c>
      <c r="T180" s="3">
        <v>18.8</v>
      </c>
      <c r="U180" s="3">
        <v>5.4</v>
      </c>
      <c r="V180" s="3">
        <v>10.199999999999999</v>
      </c>
      <c r="W180" s="5"/>
    </row>
    <row r="181" spans="17:25" ht="19.899999999999999" customHeight="1" x14ac:dyDescent="0.15">
      <c r="Q181" s="4" t="s">
        <v>214</v>
      </c>
      <c r="R181" s="3">
        <v>7.4</v>
      </c>
      <c r="S181" s="3">
        <v>62.6</v>
      </c>
      <c r="T181" s="3">
        <v>15.5</v>
      </c>
      <c r="U181" s="3">
        <v>2.1</v>
      </c>
      <c r="V181" s="3">
        <v>12.6</v>
      </c>
      <c r="W181" s="5"/>
    </row>
    <row r="182" spans="17:25" ht="19.899999999999999" customHeight="1" x14ac:dyDescent="0.15">
      <c r="Q182" s="4" t="s">
        <v>41</v>
      </c>
      <c r="R182" s="3">
        <v>17.100000000000001</v>
      </c>
      <c r="S182" s="3">
        <v>62.6</v>
      </c>
      <c r="T182" s="3">
        <v>9.6999999999999993</v>
      </c>
      <c r="U182" s="3">
        <v>3.4</v>
      </c>
      <c r="V182" s="3">
        <v>7.2</v>
      </c>
      <c r="W182" s="5"/>
    </row>
    <row r="183" spans="17:25" ht="19.899999999999999" customHeight="1" x14ac:dyDescent="0.15">
      <c r="Q183" s="4" t="s">
        <v>215</v>
      </c>
      <c r="R183" s="3">
        <v>7.7</v>
      </c>
      <c r="S183" s="3">
        <v>60.9</v>
      </c>
      <c r="T183" s="3">
        <v>15.8</v>
      </c>
      <c r="U183" s="3">
        <v>3.8</v>
      </c>
      <c r="V183" s="3">
        <v>11.8</v>
      </c>
      <c r="W183" s="5"/>
    </row>
    <row r="184" spans="17:25" ht="19.899999999999999" customHeight="1" x14ac:dyDescent="0.15">
      <c r="Q184" s="4" t="s">
        <v>22</v>
      </c>
      <c r="R184" s="3">
        <v>7.8</v>
      </c>
      <c r="S184" s="3">
        <v>55.3</v>
      </c>
      <c r="T184" s="3">
        <v>19.899999999999999</v>
      </c>
      <c r="U184" s="3">
        <v>4.8</v>
      </c>
      <c r="V184" s="3">
        <v>12.2</v>
      </c>
      <c r="W184" s="5"/>
    </row>
    <row r="185" spans="17:25" ht="19.899999999999999" customHeight="1" x14ac:dyDescent="0.15">
      <c r="Q185" s="4" t="s">
        <v>84</v>
      </c>
      <c r="R185" s="3">
        <v>6.2</v>
      </c>
      <c r="S185" s="3">
        <v>59.3</v>
      </c>
      <c r="T185" s="3">
        <v>17.100000000000001</v>
      </c>
      <c r="U185" s="3">
        <v>3.6</v>
      </c>
      <c r="V185" s="3">
        <v>13.8</v>
      </c>
      <c r="W185" s="5"/>
      <c r="X185" s="5"/>
      <c r="Y185" s="5"/>
    </row>
    <row r="186" spans="17:25" ht="19.899999999999999" customHeight="1" x14ac:dyDescent="0.15">
      <c r="Q186" s="4" t="s">
        <v>54</v>
      </c>
      <c r="R186" s="3">
        <v>6.5</v>
      </c>
      <c r="S186" s="3">
        <v>58.4</v>
      </c>
      <c r="T186" s="3">
        <v>17.7</v>
      </c>
      <c r="U186" s="3">
        <v>3</v>
      </c>
      <c r="V186" s="3">
        <v>14.4</v>
      </c>
      <c r="W186" s="5"/>
      <c r="X186" s="5"/>
      <c r="Y186" s="5"/>
    </row>
    <row r="187" spans="17:25" ht="19.899999999999999" customHeight="1" x14ac:dyDescent="0.15">
      <c r="Q187" s="4" t="s">
        <v>85</v>
      </c>
      <c r="R187" s="3">
        <v>6.2</v>
      </c>
      <c r="S187" s="3">
        <v>56.9</v>
      </c>
      <c r="T187" s="3">
        <v>19.100000000000001</v>
      </c>
      <c r="U187" s="3">
        <v>4</v>
      </c>
      <c r="V187" s="3">
        <v>13.8</v>
      </c>
      <c r="W187" s="5"/>
      <c r="X187" s="5"/>
      <c r="Y187" s="5"/>
    </row>
  </sheetData>
  <phoneticPr fontId="3"/>
  <pageMargins left="0" right="0" top="0.39370078740157483" bottom="0" header="0.31496062992125984" footer="0.31496062992125984"/>
  <pageSetup paperSize="9" scale="74" orientation="portrait" r:id="rId1"/>
  <rowBreaks count="8" manualBreakCount="8">
    <brk id="18" min="1" max="14" man="1"/>
    <brk id="39" min="1" max="14" man="1"/>
    <brk id="63" min="1" max="14" man="1"/>
    <brk id="81" min="1" max="14" man="1"/>
    <brk id="102" min="1" max="14" man="1"/>
    <brk id="132" min="1" max="14" man="1"/>
    <brk id="153" min="1" max="14" man="1"/>
    <brk id="174"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9"/>
  <sheetViews>
    <sheetView view="pageBreakPreview" zoomScale="75" zoomScaleNormal="100" zoomScaleSheetLayoutView="75" workbookViewId="0">
      <selection activeCell="C1" sqref="C1"/>
    </sheetView>
  </sheetViews>
  <sheetFormatPr defaultColWidth="8.75" defaultRowHeight="19.899999999999999" customHeight="1" x14ac:dyDescent="0.15"/>
  <cols>
    <col min="1" max="2" width="1.75" style="2" customWidth="1"/>
    <col min="3" max="3" width="40.625" style="2" customWidth="1"/>
    <col min="4" max="13" width="8.625" style="2" customWidth="1"/>
    <col min="14" max="14" width="5.75" style="2" customWidth="1"/>
    <col min="15" max="15" width="1.75" style="2" customWidth="1"/>
    <col min="16" max="16" width="1.625" style="2" customWidth="1"/>
    <col min="17" max="17" width="20.75" style="2" customWidth="1"/>
    <col min="18" max="18" width="10" style="2" customWidth="1"/>
    <col min="19" max="23" width="8.75" style="2"/>
    <col min="24" max="24" width="39.25" style="2" customWidth="1"/>
    <col min="25" max="16384" width="8.75" style="2"/>
  </cols>
  <sheetData>
    <row r="1" spans="1:25" ht="19.899999999999999" customHeight="1" x14ac:dyDescent="0.15">
      <c r="A1" s="35"/>
      <c r="C1" s="34"/>
    </row>
    <row r="3" spans="1:25" ht="19.899999999999999" customHeight="1" x14ac:dyDescent="0.15">
      <c r="Q3" s="21" t="s">
        <v>203</v>
      </c>
    </row>
    <row r="4" spans="1:25" ht="19.899999999999999" customHeight="1" x14ac:dyDescent="0.15">
      <c r="Q4" s="9" t="s">
        <v>73</v>
      </c>
      <c r="R4" s="8">
        <v>1</v>
      </c>
      <c r="S4" s="8">
        <v>1</v>
      </c>
      <c r="T4" s="8">
        <v>1</v>
      </c>
      <c r="U4" s="8">
        <v>1</v>
      </c>
      <c r="V4" s="8">
        <v>1</v>
      </c>
    </row>
    <row r="5" spans="1:25" ht="19.899999999999999" customHeight="1" x14ac:dyDescent="0.15">
      <c r="Q5" s="7" t="s">
        <v>72</v>
      </c>
      <c r="R5" s="6" t="s">
        <v>81</v>
      </c>
      <c r="S5" s="6" t="s">
        <v>80</v>
      </c>
      <c r="T5" s="6" t="s">
        <v>78</v>
      </c>
      <c r="U5" s="6" t="s">
        <v>79</v>
      </c>
      <c r="V5" s="6" t="s">
        <v>10</v>
      </c>
    </row>
    <row r="6" spans="1:25" ht="19.899999999999999" customHeight="1" x14ac:dyDescent="0.15">
      <c r="Q6" s="4" t="s">
        <v>12</v>
      </c>
      <c r="R6" s="3">
        <v>24.9</v>
      </c>
      <c r="S6" s="3">
        <v>37.6</v>
      </c>
      <c r="T6" s="3">
        <v>24.4</v>
      </c>
      <c r="U6" s="3">
        <v>1</v>
      </c>
      <c r="V6" s="3">
        <v>12.1</v>
      </c>
      <c r="W6" s="5"/>
      <c r="X6" s="5"/>
      <c r="Y6" s="5"/>
    </row>
    <row r="7" spans="1:25" ht="19.899999999999999" customHeight="1" x14ac:dyDescent="0.15">
      <c r="Q7" s="4" t="s">
        <v>13</v>
      </c>
      <c r="R7" s="3">
        <v>22.9</v>
      </c>
      <c r="S7" s="3">
        <v>36.799999999999997</v>
      </c>
      <c r="T7" s="3">
        <v>26.9</v>
      </c>
      <c r="U7" s="3">
        <v>0.9</v>
      </c>
      <c r="V7" s="3">
        <v>12.5</v>
      </c>
      <c r="W7" s="5"/>
      <c r="X7" s="5"/>
      <c r="Y7" s="5"/>
    </row>
    <row r="8" spans="1:25" ht="19.899999999999999" customHeight="1" x14ac:dyDescent="0.15">
      <c r="Q8" s="4" t="s">
        <v>30</v>
      </c>
      <c r="R8" s="3">
        <v>12.6</v>
      </c>
      <c r="S8" s="3">
        <v>32.6</v>
      </c>
      <c r="T8" s="3">
        <v>40.1</v>
      </c>
      <c r="U8" s="3">
        <v>1.7</v>
      </c>
      <c r="V8" s="3">
        <v>12.9</v>
      </c>
      <c r="W8" s="5"/>
      <c r="X8" s="5"/>
      <c r="Y8" s="5"/>
    </row>
    <row r="9" spans="1:25" ht="19.899999999999999" customHeight="1" x14ac:dyDescent="0.15">
      <c r="Q9" s="4" t="s">
        <v>18</v>
      </c>
      <c r="R9" s="3">
        <v>27.8</v>
      </c>
      <c r="S9" s="3">
        <v>38.1</v>
      </c>
      <c r="T9" s="3">
        <v>21.2</v>
      </c>
      <c r="U9" s="3">
        <v>1.1000000000000001</v>
      </c>
      <c r="V9" s="3">
        <v>11.8</v>
      </c>
      <c r="W9" s="5"/>
      <c r="X9" s="5"/>
      <c r="Y9" s="5"/>
    </row>
    <row r="10" spans="1:25" ht="19.899999999999999" customHeight="1" x14ac:dyDescent="0.15">
      <c r="W10" s="5"/>
      <c r="X10" s="5"/>
      <c r="Y10" s="5"/>
    </row>
    <row r="11" spans="1:25" ht="19.899999999999999" customHeight="1" x14ac:dyDescent="0.15">
      <c r="W11" s="5"/>
      <c r="X11" s="5"/>
      <c r="Y11" s="5"/>
    </row>
    <row r="12" spans="1:25" ht="19.899999999999999" customHeight="1" x14ac:dyDescent="0.15">
      <c r="W12" s="5"/>
      <c r="X12" s="5"/>
      <c r="Y12" s="5"/>
    </row>
    <row r="21" spans="17:25" ht="19.899999999999999" customHeight="1" x14ac:dyDescent="0.15">
      <c r="Q21" s="21" t="s">
        <v>204</v>
      </c>
    </row>
    <row r="22" spans="17:25" ht="19.899999999999999" customHeight="1" x14ac:dyDescent="0.15">
      <c r="Q22" s="9" t="s">
        <v>73</v>
      </c>
      <c r="R22" s="8">
        <v>1</v>
      </c>
      <c r="S22" s="8">
        <v>1</v>
      </c>
      <c r="T22" s="8">
        <v>1</v>
      </c>
      <c r="U22" s="8">
        <v>1</v>
      </c>
      <c r="V22" s="8">
        <v>1</v>
      </c>
    </row>
    <row r="23" spans="17:25" ht="19.899999999999999" customHeight="1" x14ac:dyDescent="0.15">
      <c r="Q23" s="7" t="s">
        <v>72</v>
      </c>
      <c r="R23" s="6" t="s">
        <v>216</v>
      </c>
      <c r="S23" s="6" t="s">
        <v>217</v>
      </c>
      <c r="T23" s="6" t="s">
        <v>218</v>
      </c>
      <c r="U23" s="6" t="s">
        <v>219</v>
      </c>
      <c r="V23" s="6" t="s">
        <v>10</v>
      </c>
    </row>
    <row r="24" spans="17:25" ht="19.899999999999999" customHeight="1" x14ac:dyDescent="0.15">
      <c r="Q24" s="4" t="s">
        <v>15</v>
      </c>
      <c r="R24" s="3">
        <v>20</v>
      </c>
      <c r="S24" s="3">
        <v>31.2</v>
      </c>
      <c r="T24" s="3">
        <v>29.4</v>
      </c>
      <c r="U24" s="3">
        <v>2.2999999999999998</v>
      </c>
      <c r="V24" s="3">
        <v>17</v>
      </c>
      <c r="W24" s="5"/>
      <c r="X24" s="5"/>
      <c r="Y24" s="5"/>
    </row>
    <row r="25" spans="17:25" ht="19.899999999999999" customHeight="1" x14ac:dyDescent="0.15">
      <c r="Q25" s="4" t="s">
        <v>29</v>
      </c>
      <c r="R25" s="3">
        <v>13.6</v>
      </c>
      <c r="S25" s="3">
        <v>31.1</v>
      </c>
      <c r="T25" s="3">
        <v>34.700000000000003</v>
      </c>
      <c r="U25" s="3">
        <v>3</v>
      </c>
      <c r="V25" s="3">
        <v>17.600000000000001</v>
      </c>
      <c r="W25" s="5"/>
      <c r="X25" s="5"/>
      <c r="Y25" s="5"/>
    </row>
    <row r="26" spans="17:25" ht="19.899999999999999" customHeight="1" x14ac:dyDescent="0.15">
      <c r="Q26" s="4" t="s">
        <v>19</v>
      </c>
      <c r="R26" s="3">
        <v>18.3</v>
      </c>
      <c r="S26" s="3">
        <v>32.1</v>
      </c>
      <c r="T26" s="3">
        <v>31.2</v>
      </c>
      <c r="U26" s="3">
        <v>1.5</v>
      </c>
      <c r="V26" s="3">
        <v>17</v>
      </c>
      <c r="W26" s="5"/>
      <c r="X26" s="5"/>
      <c r="Y26" s="5"/>
    </row>
    <row r="27" spans="17:25" ht="19.899999999999999" customHeight="1" x14ac:dyDescent="0.15">
      <c r="Q27" s="4" t="s">
        <v>40</v>
      </c>
      <c r="R27" s="3">
        <v>11.9</v>
      </c>
      <c r="S27" s="3">
        <v>32.700000000000003</v>
      </c>
      <c r="T27" s="3">
        <v>36.4</v>
      </c>
      <c r="U27" s="3">
        <v>2.2999999999999998</v>
      </c>
      <c r="V27" s="3">
        <v>16.600000000000001</v>
      </c>
      <c r="W27" s="5"/>
      <c r="X27" s="5"/>
      <c r="Y27" s="5"/>
    </row>
    <row r="28" spans="17:25" ht="19.899999999999999" customHeight="1" x14ac:dyDescent="0.15">
      <c r="Q28" s="4" t="s">
        <v>318</v>
      </c>
      <c r="R28" s="3">
        <v>16.5</v>
      </c>
      <c r="S28" s="3">
        <v>35.5</v>
      </c>
      <c r="T28" s="3">
        <v>29.3</v>
      </c>
      <c r="U28" s="3">
        <v>2.6</v>
      </c>
      <c r="V28" s="3">
        <v>16</v>
      </c>
      <c r="W28" s="5"/>
      <c r="X28" s="5"/>
      <c r="Y28" s="5"/>
    </row>
    <row r="29" spans="17:25" ht="19.899999999999999" customHeight="1" x14ac:dyDescent="0.15">
      <c r="W29" s="5"/>
    </row>
    <row r="30" spans="17:25" ht="19.899999999999999" customHeight="1" x14ac:dyDescent="0.15">
      <c r="W30" s="5"/>
    </row>
    <row r="31" spans="17:25" ht="19.899999999999999" customHeight="1" x14ac:dyDescent="0.15">
      <c r="W31" s="5"/>
    </row>
    <row r="42" spans="17:25" ht="19.899999999999999" customHeight="1" x14ac:dyDescent="0.15">
      <c r="Q42" s="21" t="s">
        <v>205</v>
      </c>
    </row>
    <row r="43" spans="17:25" ht="19.899999999999999" customHeight="1" x14ac:dyDescent="0.15">
      <c r="Q43" s="9" t="s">
        <v>73</v>
      </c>
      <c r="R43" s="8">
        <v>1</v>
      </c>
      <c r="S43" s="8">
        <v>1</v>
      </c>
      <c r="T43" s="8">
        <v>1</v>
      </c>
      <c r="U43" s="8">
        <v>1</v>
      </c>
      <c r="V43" s="8">
        <v>1</v>
      </c>
    </row>
    <row r="44" spans="17:25" ht="19.899999999999999" customHeight="1" x14ac:dyDescent="0.15">
      <c r="Q44" s="7" t="s">
        <v>72</v>
      </c>
      <c r="R44" s="6" t="s">
        <v>81</v>
      </c>
      <c r="S44" s="6" t="s">
        <v>80</v>
      </c>
      <c r="T44" s="6" t="s">
        <v>78</v>
      </c>
      <c r="U44" s="6" t="s">
        <v>79</v>
      </c>
      <c r="V44" s="6" t="s">
        <v>10</v>
      </c>
    </row>
    <row r="45" spans="17:25" ht="19.899999999999999" customHeight="1" x14ac:dyDescent="0.15">
      <c r="Q45" s="4" t="s">
        <v>14</v>
      </c>
      <c r="R45" s="3">
        <v>14.6</v>
      </c>
      <c r="S45" s="3">
        <v>32.9</v>
      </c>
      <c r="T45" s="3">
        <v>34.5</v>
      </c>
      <c r="U45" s="3">
        <v>3.6</v>
      </c>
      <c r="V45" s="3">
        <v>14.3</v>
      </c>
      <c r="W45" s="5"/>
      <c r="X45" s="5"/>
      <c r="Y45" s="5"/>
    </row>
    <row r="46" spans="17:25" ht="19.899999999999999" customHeight="1" x14ac:dyDescent="0.15">
      <c r="Q46" s="4" t="s">
        <v>28</v>
      </c>
      <c r="R46" s="3">
        <v>11.1</v>
      </c>
      <c r="S46" s="3">
        <v>32.9</v>
      </c>
      <c r="T46" s="3">
        <v>39.1</v>
      </c>
      <c r="U46" s="3">
        <v>1.8</v>
      </c>
      <c r="V46" s="3">
        <v>15.1</v>
      </c>
      <c r="W46" s="5"/>
      <c r="X46" s="5"/>
      <c r="Y46" s="5"/>
    </row>
    <row r="47" spans="17:25" ht="19.899999999999999" customHeight="1" x14ac:dyDescent="0.15">
      <c r="Q47" s="4" t="s">
        <v>83</v>
      </c>
      <c r="R47" s="3">
        <v>6.3</v>
      </c>
      <c r="S47" s="3">
        <v>27.4</v>
      </c>
      <c r="T47" s="3">
        <v>45.9</v>
      </c>
      <c r="U47" s="3">
        <v>3.4</v>
      </c>
      <c r="V47" s="3">
        <v>17</v>
      </c>
      <c r="W47" s="5"/>
      <c r="X47" s="5"/>
      <c r="Y47" s="5"/>
    </row>
    <row r="48" spans="17:25" ht="19.899999999999999" customHeight="1" x14ac:dyDescent="0.15">
      <c r="Q48" s="4" t="s">
        <v>33</v>
      </c>
      <c r="R48" s="3">
        <v>11.7</v>
      </c>
      <c r="S48" s="3">
        <v>26.3</v>
      </c>
      <c r="T48" s="3">
        <v>46.7</v>
      </c>
      <c r="U48" s="3">
        <v>1.8</v>
      </c>
      <c r="V48" s="3">
        <v>13.6</v>
      </c>
      <c r="W48" s="5"/>
    </row>
    <row r="49" spans="17:23" ht="19.899999999999999" customHeight="1" x14ac:dyDescent="0.15">
      <c r="Q49" s="4" t="s">
        <v>16</v>
      </c>
      <c r="R49" s="3">
        <v>15.9</v>
      </c>
      <c r="S49" s="3">
        <v>30.8</v>
      </c>
      <c r="T49" s="3">
        <v>38.6</v>
      </c>
      <c r="U49" s="3">
        <v>1.1000000000000001</v>
      </c>
      <c r="V49" s="3">
        <v>13.6</v>
      </c>
      <c r="W49" s="5"/>
    </row>
    <row r="50" spans="17:23" ht="19.899999999999999" customHeight="1" x14ac:dyDescent="0.15">
      <c r="Q50" s="4" t="s">
        <v>211</v>
      </c>
      <c r="R50" s="3">
        <v>3.5</v>
      </c>
      <c r="S50" s="3">
        <v>21.7</v>
      </c>
      <c r="T50" s="3">
        <v>51.7</v>
      </c>
      <c r="U50" s="3">
        <v>5.7</v>
      </c>
      <c r="V50" s="3">
        <v>17.399999999999999</v>
      </c>
      <c r="W50" s="5"/>
    </row>
    <row r="51" spans="17:23" ht="19.899999999999999" customHeight="1" x14ac:dyDescent="0.15">
      <c r="W51" s="5"/>
    </row>
    <row r="52" spans="17:23" ht="19.899999999999999" customHeight="1" x14ac:dyDescent="0.15">
      <c r="W52" s="5"/>
    </row>
    <row r="53" spans="17:23" ht="19.899999999999999" customHeight="1" x14ac:dyDescent="0.15">
      <c r="W53" s="5"/>
    </row>
    <row r="66" spans="17:24" ht="19.899999999999999" customHeight="1" x14ac:dyDescent="0.15">
      <c r="Q66" s="36" t="s">
        <v>206</v>
      </c>
    </row>
    <row r="67" spans="17:24" ht="19.899999999999999" customHeight="1" x14ac:dyDescent="0.15">
      <c r="Q67" s="9" t="s">
        <v>73</v>
      </c>
      <c r="R67" s="8">
        <v>1</v>
      </c>
      <c r="S67" s="8">
        <v>1</v>
      </c>
      <c r="T67" s="8">
        <v>1</v>
      </c>
      <c r="U67" s="8">
        <v>1</v>
      </c>
      <c r="V67" s="8">
        <v>1</v>
      </c>
    </row>
    <row r="68" spans="17:24" ht="19.899999999999999" customHeight="1" x14ac:dyDescent="0.15">
      <c r="Q68" s="7" t="s">
        <v>72</v>
      </c>
      <c r="R68" s="6" t="s">
        <v>81</v>
      </c>
      <c r="S68" s="6" t="s">
        <v>80</v>
      </c>
      <c r="T68" s="6" t="s">
        <v>78</v>
      </c>
      <c r="U68" s="6" t="s">
        <v>79</v>
      </c>
      <c r="V68" s="6" t="s">
        <v>10</v>
      </c>
    </row>
    <row r="69" spans="17:24" ht="19.899999999999999" customHeight="1" x14ac:dyDescent="0.15">
      <c r="Q69" s="4" t="s">
        <v>36</v>
      </c>
      <c r="R69" s="3">
        <v>5.2</v>
      </c>
      <c r="S69" s="3">
        <v>22.1</v>
      </c>
      <c r="T69" s="3">
        <v>56.9</v>
      </c>
      <c r="U69" s="3">
        <v>2.7</v>
      </c>
      <c r="V69" s="3">
        <v>13.1</v>
      </c>
      <c r="W69" s="5"/>
      <c r="X69" s="124"/>
    </row>
    <row r="70" spans="17:24" ht="19.899999999999999" customHeight="1" x14ac:dyDescent="0.15">
      <c r="Q70" s="4" t="s">
        <v>51</v>
      </c>
      <c r="R70" s="3">
        <v>2.2999999999999998</v>
      </c>
      <c r="S70" s="3">
        <v>17.7</v>
      </c>
      <c r="T70" s="3">
        <v>61.7</v>
      </c>
      <c r="U70" s="3">
        <v>3.9</v>
      </c>
      <c r="V70" s="3">
        <v>14.4</v>
      </c>
      <c r="W70" s="5"/>
      <c r="X70" s="124"/>
    </row>
    <row r="71" spans="17:24" ht="19.899999999999999" customHeight="1" x14ac:dyDescent="0.15">
      <c r="Q71" s="4" t="s">
        <v>58</v>
      </c>
      <c r="R71" s="3">
        <v>3.1</v>
      </c>
      <c r="S71" s="3">
        <v>15.7</v>
      </c>
      <c r="T71" s="3">
        <v>62.5</v>
      </c>
      <c r="U71" s="3">
        <v>4</v>
      </c>
      <c r="V71" s="3">
        <v>14.7</v>
      </c>
      <c r="W71" s="5"/>
      <c r="X71" s="124"/>
    </row>
    <row r="72" spans="17:24" ht="19.899999999999999" customHeight="1" x14ac:dyDescent="0.15">
      <c r="Q72" s="4" t="s">
        <v>62</v>
      </c>
      <c r="R72" s="3">
        <v>1.4</v>
      </c>
      <c r="S72" s="3">
        <v>17.3</v>
      </c>
      <c r="T72" s="3">
        <v>61.7</v>
      </c>
      <c r="U72" s="3">
        <v>5</v>
      </c>
      <c r="V72" s="3">
        <v>14.6</v>
      </c>
      <c r="W72" s="5"/>
      <c r="X72" s="124"/>
    </row>
    <row r="73" spans="17:24" ht="19.899999999999999" customHeight="1" x14ac:dyDescent="0.15">
      <c r="W73" s="5"/>
    </row>
    <row r="74" spans="17:24" ht="19.899999999999999" customHeight="1" x14ac:dyDescent="0.15">
      <c r="W74" s="5"/>
    </row>
    <row r="75" spans="17:24" ht="19.899999999999999" customHeight="1" x14ac:dyDescent="0.15">
      <c r="W75" s="5"/>
    </row>
    <row r="84" spans="17:24" ht="19.899999999999999" customHeight="1" x14ac:dyDescent="0.15">
      <c r="Q84" s="36" t="s">
        <v>207</v>
      </c>
    </row>
    <row r="85" spans="17:24" ht="19.899999999999999" customHeight="1" x14ac:dyDescent="0.15">
      <c r="Q85" s="9" t="s">
        <v>73</v>
      </c>
      <c r="R85" s="8">
        <v>1</v>
      </c>
      <c r="S85" s="8">
        <v>1</v>
      </c>
      <c r="T85" s="8">
        <v>1</v>
      </c>
      <c r="U85" s="8">
        <v>1</v>
      </c>
      <c r="V85" s="8">
        <v>1</v>
      </c>
    </row>
    <row r="86" spans="17:24" ht="19.899999999999999" customHeight="1" x14ac:dyDescent="0.15">
      <c r="Q86" s="7" t="s">
        <v>72</v>
      </c>
      <c r="R86" s="6" t="s">
        <v>216</v>
      </c>
      <c r="S86" s="6" t="s">
        <v>217</v>
      </c>
      <c r="T86" s="6" t="s">
        <v>218</v>
      </c>
      <c r="U86" s="6" t="s">
        <v>219</v>
      </c>
      <c r="V86" s="6" t="s">
        <v>10</v>
      </c>
    </row>
    <row r="87" spans="17:24" ht="19.899999999999999" customHeight="1" x14ac:dyDescent="0.15">
      <c r="Q87" s="4" t="s">
        <v>325</v>
      </c>
      <c r="R87" s="3">
        <v>3.3</v>
      </c>
      <c r="S87" s="3">
        <v>19.3</v>
      </c>
      <c r="T87" s="3">
        <v>56.9</v>
      </c>
      <c r="U87" s="3">
        <v>5.2</v>
      </c>
      <c r="V87" s="3">
        <v>15.3</v>
      </c>
      <c r="W87" s="5"/>
      <c r="X87" s="124"/>
    </row>
    <row r="88" spans="17:24" ht="19.899999999999999" customHeight="1" x14ac:dyDescent="0.15">
      <c r="Q88" s="4" t="s">
        <v>56</v>
      </c>
      <c r="R88" s="3">
        <v>4.5</v>
      </c>
      <c r="S88" s="3">
        <v>19.8</v>
      </c>
      <c r="T88" s="3">
        <v>54.6</v>
      </c>
      <c r="U88" s="3">
        <v>5</v>
      </c>
      <c r="V88" s="3">
        <v>16.2</v>
      </c>
      <c r="W88" s="5"/>
      <c r="X88" s="124"/>
    </row>
    <row r="89" spans="17:24" ht="19.899999999999999" customHeight="1" x14ac:dyDescent="0.15">
      <c r="Q89" s="4" t="s">
        <v>42</v>
      </c>
      <c r="R89" s="3">
        <v>6.2</v>
      </c>
      <c r="S89" s="3">
        <v>22.9</v>
      </c>
      <c r="T89" s="3">
        <v>50.6</v>
      </c>
      <c r="U89" s="3">
        <v>4.5999999999999996</v>
      </c>
      <c r="V89" s="3">
        <v>15.7</v>
      </c>
      <c r="W89" s="5"/>
      <c r="X89" s="124"/>
    </row>
    <row r="90" spans="17:24" ht="19.899999999999999" customHeight="1" x14ac:dyDescent="0.15">
      <c r="Q90" s="4" t="s">
        <v>326</v>
      </c>
      <c r="R90" s="3">
        <v>5</v>
      </c>
      <c r="S90" s="3">
        <v>21.2</v>
      </c>
      <c r="T90" s="3">
        <v>50.7</v>
      </c>
      <c r="U90" s="3">
        <v>7</v>
      </c>
      <c r="V90" s="3">
        <v>16.100000000000001</v>
      </c>
      <c r="W90" s="5"/>
      <c r="X90" s="124"/>
    </row>
    <row r="91" spans="17:24" ht="19.899999999999999" customHeight="1" x14ac:dyDescent="0.15">
      <c r="Q91" s="4" t="s">
        <v>57</v>
      </c>
      <c r="R91" s="3">
        <v>5.2</v>
      </c>
      <c r="S91" s="3">
        <v>20.6</v>
      </c>
      <c r="T91" s="3">
        <v>53.3</v>
      </c>
      <c r="U91" s="3">
        <v>5.3</v>
      </c>
      <c r="V91" s="3">
        <v>15.6</v>
      </c>
      <c r="W91" s="5"/>
      <c r="X91" s="124"/>
    </row>
    <row r="92" spans="17:24" ht="19.899999999999999" customHeight="1" x14ac:dyDescent="0.15">
      <c r="W92" s="5"/>
    </row>
    <row r="93" spans="17:24" ht="19.899999999999999" customHeight="1" x14ac:dyDescent="0.15">
      <c r="W93" s="5"/>
    </row>
    <row r="94" spans="17:24" ht="19.899999999999999" customHeight="1" x14ac:dyDescent="0.15">
      <c r="W94" s="5"/>
    </row>
    <row r="104" spans="17:25" ht="19.899999999999999" customHeight="1" x14ac:dyDescent="0.15">
      <c r="W104" s="5"/>
    </row>
    <row r="105" spans="17:25" ht="19.899999999999999" customHeight="1" x14ac:dyDescent="0.15">
      <c r="Q105" s="36" t="s">
        <v>208</v>
      </c>
    </row>
    <row r="106" spans="17:25" ht="19.899999999999999" customHeight="1" x14ac:dyDescent="0.15">
      <c r="Q106" s="9" t="s">
        <v>73</v>
      </c>
      <c r="R106" s="8">
        <v>1</v>
      </c>
      <c r="S106" s="8">
        <v>1</v>
      </c>
      <c r="T106" s="8">
        <v>1</v>
      </c>
      <c r="U106" s="8">
        <v>1</v>
      </c>
      <c r="V106" s="8">
        <v>1</v>
      </c>
    </row>
    <row r="107" spans="17:25" ht="19.899999999999999" customHeight="1" x14ac:dyDescent="0.15">
      <c r="Q107" s="7" t="s">
        <v>72</v>
      </c>
      <c r="R107" s="6" t="s">
        <v>81</v>
      </c>
      <c r="S107" s="6" t="s">
        <v>80</v>
      </c>
      <c r="T107" s="6" t="s">
        <v>78</v>
      </c>
      <c r="U107" s="6" t="s">
        <v>79</v>
      </c>
      <c r="V107" s="6" t="s">
        <v>10</v>
      </c>
    </row>
    <row r="108" spans="17:25" ht="19.899999999999999" customHeight="1" x14ac:dyDescent="0.15">
      <c r="Q108" s="4" t="s">
        <v>31</v>
      </c>
      <c r="R108" s="3">
        <v>10.4</v>
      </c>
      <c r="S108" s="3">
        <v>24</v>
      </c>
      <c r="T108" s="3">
        <v>48.4</v>
      </c>
      <c r="U108" s="3">
        <v>2.8</v>
      </c>
      <c r="V108" s="3">
        <v>14.4</v>
      </c>
      <c r="W108" s="5"/>
      <c r="X108" s="124"/>
    </row>
    <row r="109" spans="17:25" ht="19.899999999999999" customHeight="1" x14ac:dyDescent="0.15">
      <c r="Q109" s="4" t="s">
        <v>38</v>
      </c>
      <c r="R109" s="3">
        <v>8</v>
      </c>
      <c r="S109" s="3">
        <v>27.2</v>
      </c>
      <c r="T109" s="3">
        <v>46.3</v>
      </c>
      <c r="U109" s="3">
        <v>2.2000000000000002</v>
      </c>
      <c r="V109" s="3">
        <v>16.3</v>
      </c>
      <c r="W109" s="5"/>
      <c r="X109" s="124"/>
      <c r="Y109" s="5"/>
    </row>
    <row r="110" spans="17:25" ht="19.899999999999999" customHeight="1" x14ac:dyDescent="0.15">
      <c r="Q110" s="4" t="s">
        <v>44</v>
      </c>
      <c r="R110" s="3">
        <v>6.4</v>
      </c>
      <c r="S110" s="3">
        <v>25.2</v>
      </c>
      <c r="T110" s="3">
        <v>48.3</v>
      </c>
      <c r="U110" s="3">
        <v>2.8</v>
      </c>
      <c r="V110" s="3">
        <v>17.3</v>
      </c>
      <c r="W110" s="5"/>
      <c r="X110" s="124"/>
      <c r="Y110" s="5"/>
    </row>
    <row r="111" spans="17:25" ht="19.899999999999999" customHeight="1" x14ac:dyDescent="0.15">
      <c r="Q111" s="4" t="s">
        <v>449</v>
      </c>
      <c r="R111" s="3">
        <v>6.4</v>
      </c>
      <c r="S111" s="3">
        <v>21.8</v>
      </c>
      <c r="T111" s="3">
        <v>54.3</v>
      </c>
      <c r="U111" s="3">
        <v>3</v>
      </c>
      <c r="V111" s="3">
        <v>14.5</v>
      </c>
      <c r="W111" s="5"/>
      <c r="X111" s="124"/>
      <c r="Y111" s="5"/>
    </row>
    <row r="112" spans="17:25" ht="19.899999999999999" customHeight="1" x14ac:dyDescent="0.15">
      <c r="Q112" s="4" t="s">
        <v>314</v>
      </c>
      <c r="R112" s="3">
        <v>5.4</v>
      </c>
      <c r="S112" s="3">
        <v>15.6</v>
      </c>
      <c r="T112" s="3">
        <v>57.9</v>
      </c>
      <c r="U112" s="3">
        <v>7.7</v>
      </c>
      <c r="V112" s="3">
        <v>13.4</v>
      </c>
      <c r="W112" s="5"/>
      <c r="X112" s="124"/>
      <c r="Y112" s="5"/>
    </row>
    <row r="113" spans="17:25" ht="19.899999999999999" customHeight="1" x14ac:dyDescent="0.15">
      <c r="Q113" s="4" t="s">
        <v>82</v>
      </c>
      <c r="R113" s="3">
        <v>4.9000000000000004</v>
      </c>
      <c r="S113" s="3">
        <v>17.5</v>
      </c>
      <c r="T113" s="3">
        <v>56.8</v>
      </c>
      <c r="U113" s="3">
        <v>6.4</v>
      </c>
      <c r="V113" s="3">
        <v>14.4</v>
      </c>
      <c r="W113" s="5"/>
      <c r="X113" s="124"/>
      <c r="Y113" s="5"/>
    </row>
    <row r="114" spans="17:25" ht="19.899999999999999" customHeight="1" x14ac:dyDescent="0.15">
      <c r="Q114" s="4" t="s">
        <v>448</v>
      </c>
      <c r="R114" s="3">
        <v>4.3</v>
      </c>
      <c r="S114" s="3">
        <v>17.2</v>
      </c>
      <c r="T114" s="3">
        <v>59.1</v>
      </c>
      <c r="U114" s="3">
        <v>5.4</v>
      </c>
      <c r="V114" s="3">
        <v>14</v>
      </c>
      <c r="W114" s="5"/>
      <c r="X114" s="124"/>
      <c r="Y114" s="5"/>
    </row>
    <row r="115" spans="17:25" ht="19.899999999999999" customHeight="1" x14ac:dyDescent="0.15">
      <c r="Q115" s="4" t="s">
        <v>55</v>
      </c>
      <c r="R115" s="3">
        <v>5.6</v>
      </c>
      <c r="S115" s="3">
        <v>18.600000000000001</v>
      </c>
      <c r="T115" s="3">
        <v>56.6</v>
      </c>
      <c r="U115" s="3">
        <v>4.0999999999999996</v>
      </c>
      <c r="V115" s="3">
        <v>15</v>
      </c>
      <c r="W115" s="5"/>
      <c r="X115" s="124"/>
      <c r="Y115" s="5"/>
    </row>
    <row r="116" spans="17:25" ht="19.899999999999999" customHeight="1" x14ac:dyDescent="0.15">
      <c r="W116" s="5"/>
    </row>
    <row r="135" spans="17:25" ht="19.899999999999999" customHeight="1" x14ac:dyDescent="0.15">
      <c r="Q135" s="36" t="s">
        <v>209</v>
      </c>
    </row>
    <row r="136" spans="17:25" ht="19.899999999999999" customHeight="1" x14ac:dyDescent="0.15">
      <c r="Q136" s="9" t="s">
        <v>73</v>
      </c>
      <c r="R136" s="8">
        <v>1</v>
      </c>
      <c r="S136" s="8">
        <v>1</v>
      </c>
      <c r="T136" s="8">
        <v>1</v>
      </c>
      <c r="U136" s="8">
        <v>1</v>
      </c>
      <c r="V136" s="8">
        <v>1</v>
      </c>
    </row>
    <row r="137" spans="17:25" ht="19.899999999999999" customHeight="1" x14ac:dyDescent="0.15">
      <c r="Q137" s="7" t="s">
        <v>72</v>
      </c>
      <c r="R137" s="6" t="s">
        <v>81</v>
      </c>
      <c r="S137" s="6" t="s">
        <v>80</v>
      </c>
      <c r="T137" s="6" t="s">
        <v>78</v>
      </c>
      <c r="U137" s="6" t="s">
        <v>79</v>
      </c>
      <c r="V137" s="6" t="s">
        <v>10</v>
      </c>
    </row>
    <row r="138" spans="17:25" ht="19.899999999999999" customHeight="1" x14ac:dyDescent="0.15">
      <c r="Q138" s="4" t="s">
        <v>26</v>
      </c>
      <c r="R138" s="3">
        <v>10.5</v>
      </c>
      <c r="S138" s="3">
        <v>28</v>
      </c>
      <c r="T138" s="3">
        <v>44.8</v>
      </c>
      <c r="U138" s="3">
        <v>2.6</v>
      </c>
      <c r="V138" s="3">
        <v>14</v>
      </c>
      <c r="W138" s="5"/>
      <c r="X138" s="5"/>
      <c r="Y138" s="5"/>
    </row>
    <row r="139" spans="17:25" ht="19.899999999999999" customHeight="1" x14ac:dyDescent="0.15">
      <c r="Q139" s="4" t="s">
        <v>317</v>
      </c>
      <c r="R139" s="3">
        <v>8.5</v>
      </c>
      <c r="S139" s="3">
        <v>25.5</v>
      </c>
      <c r="T139" s="3">
        <v>48.3</v>
      </c>
      <c r="U139" s="3">
        <v>3.8</v>
      </c>
      <c r="V139" s="3">
        <v>13.9</v>
      </c>
      <c r="W139" s="5"/>
      <c r="X139" s="5"/>
      <c r="Y139" s="5"/>
    </row>
    <row r="140" spans="17:25" ht="19.899999999999999" customHeight="1" x14ac:dyDescent="0.15">
      <c r="Q140" s="4" t="s">
        <v>86</v>
      </c>
      <c r="R140" s="3">
        <v>15.1</v>
      </c>
      <c r="S140" s="3">
        <v>35.1</v>
      </c>
      <c r="T140" s="3">
        <v>34.5</v>
      </c>
      <c r="U140" s="3">
        <v>1.7</v>
      </c>
      <c r="V140" s="3">
        <v>13.5</v>
      </c>
      <c r="W140" s="5"/>
    </row>
    <row r="141" spans="17:25" ht="19.899999999999999" customHeight="1" x14ac:dyDescent="0.15">
      <c r="Q141" s="4" t="s">
        <v>17</v>
      </c>
      <c r="R141" s="3">
        <v>16.399999999999999</v>
      </c>
      <c r="S141" s="3">
        <v>37.299999999999997</v>
      </c>
      <c r="T141" s="3">
        <v>32.200000000000003</v>
      </c>
      <c r="U141" s="3">
        <v>1.8</v>
      </c>
      <c r="V141" s="3">
        <v>12.2</v>
      </c>
      <c r="W141" s="5"/>
    </row>
    <row r="142" spans="17:25" ht="19.899999999999999" customHeight="1" x14ac:dyDescent="0.15">
      <c r="Q142" s="4" t="s">
        <v>87</v>
      </c>
      <c r="R142" s="3">
        <v>14.5</v>
      </c>
      <c r="S142" s="3">
        <v>38.9</v>
      </c>
      <c r="T142" s="3">
        <v>33</v>
      </c>
      <c r="U142" s="3">
        <v>1.3</v>
      </c>
      <c r="V142" s="3">
        <v>12.2</v>
      </c>
      <c r="W142" s="5"/>
    </row>
    <row r="143" spans="17:25" ht="19.899999999999999" customHeight="1" x14ac:dyDescent="0.15">
      <c r="W143" s="5"/>
    </row>
    <row r="144" spans="17:25" ht="19.899999999999999" customHeight="1" x14ac:dyDescent="0.15">
      <c r="W144" s="5"/>
    </row>
    <row r="145" spans="17:25" ht="19.899999999999999" customHeight="1" x14ac:dyDescent="0.15">
      <c r="W145" s="5"/>
    </row>
    <row r="155" spans="17:25" ht="19.899999999999999" customHeight="1" x14ac:dyDescent="0.15">
      <c r="X155" s="5"/>
      <c r="Y155" s="5"/>
    </row>
    <row r="156" spans="17:25" ht="19.899999999999999" customHeight="1" x14ac:dyDescent="0.15">
      <c r="Q156" s="36" t="s">
        <v>210</v>
      </c>
      <c r="X156" s="5"/>
      <c r="Y156" s="5"/>
    </row>
    <row r="157" spans="17:25" ht="19.899999999999999" customHeight="1" x14ac:dyDescent="0.15">
      <c r="Q157" s="9" t="s">
        <v>73</v>
      </c>
      <c r="R157" s="8">
        <v>1</v>
      </c>
      <c r="S157" s="8">
        <v>1</v>
      </c>
      <c r="T157" s="8">
        <v>1</v>
      </c>
      <c r="U157" s="8">
        <v>1</v>
      </c>
      <c r="V157" s="8">
        <v>1</v>
      </c>
      <c r="X157" s="5"/>
      <c r="Y157" s="5"/>
    </row>
    <row r="158" spans="17:25" ht="19.899999999999999" customHeight="1" x14ac:dyDescent="0.15">
      <c r="Q158" s="7" t="s">
        <v>72</v>
      </c>
      <c r="R158" s="6" t="s">
        <v>81</v>
      </c>
      <c r="S158" s="6" t="s">
        <v>80</v>
      </c>
      <c r="T158" s="6" t="s">
        <v>78</v>
      </c>
      <c r="U158" s="6" t="s">
        <v>79</v>
      </c>
      <c r="V158" s="6" t="s">
        <v>10</v>
      </c>
    </row>
    <row r="159" spans="17:25" ht="19.899999999999999" customHeight="1" x14ac:dyDescent="0.15">
      <c r="Q159" s="4" t="s">
        <v>451</v>
      </c>
      <c r="R159" s="3">
        <v>9.8000000000000007</v>
      </c>
      <c r="S159" s="3">
        <v>26.7</v>
      </c>
      <c r="T159" s="3">
        <v>48.3</v>
      </c>
      <c r="U159" s="3">
        <v>1.7</v>
      </c>
      <c r="V159" s="3">
        <v>13.6</v>
      </c>
      <c r="W159" s="5"/>
    </row>
    <row r="160" spans="17:25" ht="19.899999999999999" customHeight="1" x14ac:dyDescent="0.15">
      <c r="Q160" s="4" t="s">
        <v>212</v>
      </c>
      <c r="R160" s="3">
        <v>7.2</v>
      </c>
      <c r="S160" s="3">
        <v>25.2</v>
      </c>
      <c r="T160" s="3">
        <v>47.3</v>
      </c>
      <c r="U160" s="3">
        <v>4.4000000000000004</v>
      </c>
      <c r="V160" s="3">
        <v>16</v>
      </c>
      <c r="W160" s="5"/>
    </row>
    <row r="161" spans="17:23" ht="19.899999999999999" customHeight="1" x14ac:dyDescent="0.15">
      <c r="Q161" s="4" t="s">
        <v>24</v>
      </c>
      <c r="R161" s="3">
        <v>9.3000000000000007</v>
      </c>
      <c r="S161" s="3">
        <v>30.6</v>
      </c>
      <c r="T161" s="3">
        <v>44.6</v>
      </c>
      <c r="U161" s="3">
        <v>2.1</v>
      </c>
      <c r="V161" s="3">
        <v>13.5</v>
      </c>
      <c r="W161" s="5"/>
    </row>
    <row r="162" spans="17:23" ht="19.899999999999999" customHeight="1" x14ac:dyDescent="0.15">
      <c r="Q162" s="4" t="s">
        <v>409</v>
      </c>
      <c r="R162" s="3">
        <v>8</v>
      </c>
      <c r="S162" s="3">
        <v>26.1</v>
      </c>
      <c r="T162" s="3">
        <v>51.7</v>
      </c>
      <c r="U162" s="3">
        <v>1.6</v>
      </c>
      <c r="V162" s="3">
        <v>12.6</v>
      </c>
      <c r="W162" s="5"/>
    </row>
    <row r="163" spans="17:23" ht="19.899999999999999" customHeight="1" x14ac:dyDescent="0.15">
      <c r="Q163" s="4" t="s">
        <v>213</v>
      </c>
      <c r="R163" s="3">
        <v>6.5</v>
      </c>
      <c r="S163" s="3">
        <v>23.4</v>
      </c>
      <c r="T163" s="3">
        <v>54.6</v>
      </c>
      <c r="U163" s="3">
        <v>2.2000000000000002</v>
      </c>
      <c r="V163" s="3">
        <v>13.2</v>
      </c>
      <c r="W163" s="5"/>
    </row>
    <row r="164" spans="17:23" ht="19.899999999999999" customHeight="1" x14ac:dyDescent="0.15">
      <c r="W164" s="5"/>
    </row>
    <row r="165" spans="17:23" ht="19.899999999999999" customHeight="1" x14ac:dyDescent="0.15">
      <c r="W165" s="5"/>
    </row>
    <row r="177" spans="17:25" ht="19.899999999999999" customHeight="1" x14ac:dyDescent="0.15">
      <c r="Q177" s="36" t="s">
        <v>327</v>
      </c>
    </row>
    <row r="178" spans="17:25" ht="19.899999999999999" customHeight="1" x14ac:dyDescent="0.15">
      <c r="Q178" s="9" t="s">
        <v>73</v>
      </c>
      <c r="R178" s="8">
        <v>1</v>
      </c>
      <c r="S178" s="8">
        <v>1</v>
      </c>
      <c r="T178" s="8">
        <v>1</v>
      </c>
      <c r="U178" s="8">
        <v>1</v>
      </c>
      <c r="V178" s="8">
        <v>1</v>
      </c>
    </row>
    <row r="179" spans="17:25" ht="19.899999999999999" customHeight="1" x14ac:dyDescent="0.15">
      <c r="Q179" s="7" t="s">
        <v>72</v>
      </c>
      <c r="R179" s="6" t="s">
        <v>81</v>
      </c>
      <c r="S179" s="6" t="s">
        <v>80</v>
      </c>
      <c r="T179" s="6" t="s">
        <v>78</v>
      </c>
      <c r="U179" s="6" t="s">
        <v>79</v>
      </c>
      <c r="V179" s="6" t="s">
        <v>10</v>
      </c>
    </row>
    <row r="180" spans="17:25" ht="19.899999999999999" customHeight="1" x14ac:dyDescent="0.15">
      <c r="Q180" s="4" t="s">
        <v>60</v>
      </c>
      <c r="R180" s="3">
        <v>2.9</v>
      </c>
      <c r="S180" s="3">
        <v>16.600000000000001</v>
      </c>
      <c r="T180" s="3">
        <v>57.9</v>
      </c>
      <c r="U180" s="3">
        <v>5.2</v>
      </c>
      <c r="V180" s="3">
        <v>17.399999999999999</v>
      </c>
      <c r="W180" s="5"/>
      <c r="X180" s="124"/>
    </row>
    <row r="181" spans="17:25" ht="19.899999999999999" customHeight="1" x14ac:dyDescent="0.15">
      <c r="Q181" s="4" t="s">
        <v>67</v>
      </c>
      <c r="R181" s="3">
        <v>3.3</v>
      </c>
      <c r="S181" s="3">
        <v>17.2</v>
      </c>
      <c r="T181" s="3">
        <v>58.5</v>
      </c>
      <c r="U181" s="3">
        <v>5.5</v>
      </c>
      <c r="V181" s="3">
        <v>15.5</v>
      </c>
      <c r="W181" s="5"/>
      <c r="X181" s="124"/>
    </row>
    <row r="182" spans="17:25" ht="19.899999999999999" customHeight="1" x14ac:dyDescent="0.15">
      <c r="Q182" s="4" t="s">
        <v>37</v>
      </c>
      <c r="R182" s="3">
        <v>4.3</v>
      </c>
      <c r="S182" s="3">
        <v>22.1</v>
      </c>
      <c r="T182" s="3">
        <v>52.5</v>
      </c>
      <c r="U182" s="3">
        <v>5</v>
      </c>
      <c r="V182" s="3">
        <v>16.100000000000001</v>
      </c>
      <c r="W182" s="5"/>
      <c r="X182" s="124"/>
    </row>
    <row r="183" spans="17:25" ht="19.899999999999999" customHeight="1" x14ac:dyDescent="0.15">
      <c r="Q183" s="4" t="s">
        <v>214</v>
      </c>
      <c r="R183" s="3">
        <v>4</v>
      </c>
      <c r="S183" s="3">
        <v>20.6</v>
      </c>
      <c r="T183" s="3">
        <v>53.1</v>
      </c>
      <c r="U183" s="3">
        <v>3.8</v>
      </c>
      <c r="V183" s="3">
        <v>18.5</v>
      </c>
      <c r="W183" s="5"/>
      <c r="X183" s="124"/>
    </row>
    <row r="184" spans="17:25" ht="19.899999999999999" customHeight="1" x14ac:dyDescent="0.15">
      <c r="Q184" s="4" t="s">
        <v>41</v>
      </c>
      <c r="R184" s="3">
        <v>4.3</v>
      </c>
      <c r="S184" s="3">
        <v>16.399999999999999</v>
      </c>
      <c r="T184" s="3">
        <v>60.6</v>
      </c>
      <c r="U184" s="3">
        <v>2.7</v>
      </c>
      <c r="V184" s="3">
        <v>16</v>
      </c>
      <c r="W184" s="5"/>
      <c r="X184" s="124"/>
    </row>
    <row r="185" spans="17:25" ht="19.899999999999999" customHeight="1" x14ac:dyDescent="0.15">
      <c r="Q185" s="4" t="s">
        <v>215</v>
      </c>
      <c r="R185" s="3">
        <v>5.7</v>
      </c>
      <c r="S185" s="3">
        <v>20.6</v>
      </c>
      <c r="T185" s="3">
        <v>53.6</v>
      </c>
      <c r="U185" s="3">
        <v>3.1</v>
      </c>
      <c r="V185" s="3">
        <v>17</v>
      </c>
      <c r="W185" s="5"/>
      <c r="X185" s="124"/>
    </row>
    <row r="186" spans="17:25" ht="19.899999999999999" customHeight="1" x14ac:dyDescent="0.15">
      <c r="Q186" s="4" t="s">
        <v>22</v>
      </c>
      <c r="R186" s="3">
        <v>9.6999999999999993</v>
      </c>
      <c r="S186" s="3">
        <v>23.4</v>
      </c>
      <c r="T186" s="3">
        <v>46.8</v>
      </c>
      <c r="U186" s="3">
        <v>3</v>
      </c>
      <c r="V186" s="3">
        <v>17.2</v>
      </c>
      <c r="W186" s="5"/>
      <c r="X186" s="124"/>
    </row>
    <row r="187" spans="17:25" ht="19.899999999999999" customHeight="1" x14ac:dyDescent="0.15">
      <c r="Q187" s="4" t="s">
        <v>84</v>
      </c>
      <c r="R187" s="3">
        <v>5.5</v>
      </c>
      <c r="S187" s="3">
        <v>24.7</v>
      </c>
      <c r="T187" s="3">
        <v>48.4</v>
      </c>
      <c r="U187" s="3">
        <v>2.6</v>
      </c>
      <c r="V187" s="3">
        <v>18.8</v>
      </c>
      <c r="W187" s="5"/>
      <c r="X187" s="124"/>
      <c r="Y187" s="5"/>
    </row>
    <row r="188" spans="17:25" ht="19.899999999999999" customHeight="1" x14ac:dyDescent="0.15">
      <c r="Q188" s="4" t="s">
        <v>54</v>
      </c>
      <c r="R188" s="3">
        <v>5.5</v>
      </c>
      <c r="S188" s="3">
        <v>24</v>
      </c>
      <c r="T188" s="3">
        <v>49.2</v>
      </c>
      <c r="U188" s="3">
        <v>2.4</v>
      </c>
      <c r="V188" s="3">
        <v>19</v>
      </c>
      <c r="W188" s="5"/>
      <c r="X188" s="124"/>
      <c r="Y188" s="5"/>
    </row>
    <row r="189" spans="17:25" ht="19.899999999999999" customHeight="1" x14ac:dyDescent="0.15">
      <c r="Q189" s="4" t="s">
        <v>85</v>
      </c>
      <c r="R189" s="3">
        <v>8.8000000000000007</v>
      </c>
      <c r="S189" s="3">
        <v>25.2</v>
      </c>
      <c r="T189" s="3">
        <v>45.5</v>
      </c>
      <c r="U189" s="3">
        <v>1.8</v>
      </c>
      <c r="V189" s="3">
        <v>18.7</v>
      </c>
      <c r="W189" s="5"/>
      <c r="X189" s="124"/>
      <c r="Y189" s="5"/>
    </row>
  </sheetData>
  <phoneticPr fontId="3"/>
  <pageMargins left="0" right="0" top="0.39370078740157483" bottom="0" header="0.31496062992125984" footer="0.31496062992125984"/>
  <pageSetup paperSize="9" scale="74" orientation="portrait" r:id="rId1"/>
  <rowBreaks count="8" manualBreakCount="8">
    <brk id="20" min="1" max="14" man="1"/>
    <brk id="41" min="1" max="14" man="1"/>
    <brk id="65" min="1" max="14" man="1"/>
    <brk id="83" min="1" max="14" man="1"/>
    <brk id="104" min="1" max="14" man="1"/>
    <brk id="134" min="1" max="14" man="1"/>
    <brk id="155" min="1" max="14" man="1"/>
    <brk id="176" min="1"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1"/>
  <sheetViews>
    <sheetView view="pageBreakPreview" zoomScaleNormal="100" zoomScaleSheetLayoutView="100" workbookViewId="0"/>
  </sheetViews>
  <sheetFormatPr defaultColWidth="9" defaultRowHeight="14.25" x14ac:dyDescent="0.15"/>
  <cols>
    <col min="1" max="1" width="20.75" style="2" bestFit="1" customWidth="1"/>
    <col min="2" max="2" width="3.875" style="2" customWidth="1"/>
    <col min="3" max="3" width="33.5" style="2" customWidth="1"/>
    <col min="4" max="5" width="7.625" style="2" customWidth="1"/>
    <col min="6" max="16384" width="9" style="2"/>
  </cols>
  <sheetData>
    <row r="2" spans="1:5" ht="19.5" customHeight="1" x14ac:dyDescent="0.15">
      <c r="B2" s="211"/>
      <c r="C2" s="212" t="s">
        <v>220</v>
      </c>
      <c r="D2" s="212" t="s">
        <v>221</v>
      </c>
      <c r="E2" s="212" t="s">
        <v>222</v>
      </c>
    </row>
    <row r="3" spans="1:5" ht="15.95" customHeight="1" x14ac:dyDescent="0.15">
      <c r="A3" s="46" t="s">
        <v>203</v>
      </c>
      <c r="B3" s="213">
        <v>1</v>
      </c>
      <c r="C3" s="214" t="s">
        <v>12</v>
      </c>
      <c r="D3" s="215">
        <v>0.54609929078014197</v>
      </c>
      <c r="E3" s="215">
        <v>0.69426152398871099</v>
      </c>
    </row>
    <row r="4" spans="1:5" ht="15.95" customHeight="1" x14ac:dyDescent="0.15">
      <c r="A4" s="46"/>
      <c r="B4" s="213">
        <v>2</v>
      </c>
      <c r="C4" s="214" t="s">
        <v>13</v>
      </c>
      <c r="D4" s="215">
        <v>0.51200000000000001</v>
      </c>
      <c r="E4" s="215">
        <v>0.61473087818696903</v>
      </c>
    </row>
    <row r="5" spans="1:5" ht="15.95" customHeight="1" x14ac:dyDescent="0.15">
      <c r="A5" s="46"/>
      <c r="B5" s="213">
        <v>3</v>
      </c>
      <c r="C5" s="214" t="s">
        <v>30</v>
      </c>
      <c r="D5" s="215">
        <v>0.70462633451957302</v>
      </c>
      <c r="E5" s="215">
        <v>0.165085388994307</v>
      </c>
    </row>
    <row r="6" spans="1:5" ht="15.95" customHeight="1" x14ac:dyDescent="0.15">
      <c r="A6" s="46"/>
      <c r="B6" s="213">
        <v>4</v>
      </c>
      <c r="C6" s="214" t="s">
        <v>18</v>
      </c>
      <c r="D6" s="215">
        <v>0.33570159857904103</v>
      </c>
      <c r="E6" s="215">
        <v>0.79662605435801304</v>
      </c>
    </row>
    <row r="8" spans="1:5" x14ac:dyDescent="0.15">
      <c r="B8" s="211"/>
      <c r="C8" s="212" t="s">
        <v>220</v>
      </c>
      <c r="D8" s="212" t="s">
        <v>221</v>
      </c>
      <c r="E8" s="212" t="s">
        <v>222</v>
      </c>
    </row>
    <row r="9" spans="1:5" ht="15.95" customHeight="1" x14ac:dyDescent="0.15">
      <c r="A9" s="46" t="s">
        <v>204</v>
      </c>
      <c r="B9" s="213">
        <v>5</v>
      </c>
      <c r="C9" s="214" t="s">
        <v>15</v>
      </c>
      <c r="D9" s="215">
        <v>0.66471734892787504</v>
      </c>
      <c r="E9" s="215">
        <v>0.44820717131474103</v>
      </c>
    </row>
    <row r="10" spans="1:5" ht="15.95" customHeight="1" x14ac:dyDescent="0.15">
      <c r="A10" s="46"/>
      <c r="B10" s="213">
        <v>6</v>
      </c>
      <c r="C10" s="214" t="s">
        <v>29</v>
      </c>
      <c r="D10" s="215">
        <v>0.65909090909090895</v>
      </c>
      <c r="E10" s="215">
        <v>0.21464393179538599</v>
      </c>
    </row>
    <row r="11" spans="1:5" ht="15.95" customHeight="1" x14ac:dyDescent="0.15">
      <c r="A11" s="46"/>
      <c r="B11" s="213">
        <v>7</v>
      </c>
      <c r="C11" s="214" t="s">
        <v>19</v>
      </c>
      <c r="D11" s="215">
        <v>0.64780487804878095</v>
      </c>
      <c r="E11" s="215">
        <v>0.41533864541832699</v>
      </c>
    </row>
    <row r="12" spans="1:5" ht="15.95" customHeight="1" x14ac:dyDescent="0.15">
      <c r="A12" s="46"/>
      <c r="B12" s="213">
        <v>8</v>
      </c>
      <c r="C12" s="214" t="s">
        <v>40</v>
      </c>
      <c r="D12" s="215">
        <v>0.62143559488692202</v>
      </c>
      <c r="E12" s="215">
        <v>0.185332011892963</v>
      </c>
    </row>
    <row r="13" spans="1:5" ht="28.5" x14ac:dyDescent="0.15">
      <c r="A13" s="46"/>
      <c r="B13" s="213">
        <v>9</v>
      </c>
      <c r="C13" s="214" t="s">
        <v>322</v>
      </c>
      <c r="D13" s="215">
        <v>0.48727984344422698</v>
      </c>
      <c r="E13" s="215">
        <v>0.40649606299212598</v>
      </c>
    </row>
    <row r="15" spans="1:5" x14ac:dyDescent="0.15">
      <c r="B15" s="211"/>
      <c r="C15" s="212" t="s">
        <v>220</v>
      </c>
      <c r="D15" s="212" t="s">
        <v>221</v>
      </c>
      <c r="E15" s="212" t="s">
        <v>222</v>
      </c>
    </row>
    <row r="16" spans="1:5" ht="15.95" customHeight="1" x14ac:dyDescent="0.15">
      <c r="A16" s="46" t="s">
        <v>205</v>
      </c>
      <c r="B16" s="213">
        <v>10</v>
      </c>
      <c r="C16" s="214" t="s">
        <v>14</v>
      </c>
      <c r="D16" s="215">
        <v>0.56807935076645599</v>
      </c>
      <c r="E16" s="215">
        <v>0.23722275795564099</v>
      </c>
    </row>
    <row r="17" spans="1:5" ht="15.95" customHeight="1" x14ac:dyDescent="0.15">
      <c r="A17" s="46"/>
      <c r="B17" s="213">
        <v>11</v>
      </c>
      <c r="C17" s="214" t="s">
        <v>28</v>
      </c>
      <c r="D17" s="215">
        <v>0.66479925303454701</v>
      </c>
      <c r="E17" s="215">
        <v>0.14508276533593001</v>
      </c>
    </row>
    <row r="18" spans="1:5" ht="28.5" x14ac:dyDescent="0.15">
      <c r="A18" s="46"/>
      <c r="B18" s="213">
        <v>12</v>
      </c>
      <c r="C18" s="214" t="s">
        <v>50</v>
      </c>
      <c r="D18" s="215">
        <v>0.59560229445506696</v>
      </c>
      <c r="E18" s="215">
        <v>-0.15239043824701201</v>
      </c>
    </row>
    <row r="19" spans="1:5" ht="15.95" customHeight="1" x14ac:dyDescent="0.15">
      <c r="A19" s="46"/>
      <c r="B19" s="213">
        <v>13</v>
      </c>
      <c r="C19" s="214" t="s">
        <v>33</v>
      </c>
      <c r="D19" s="215">
        <v>0.81706244503078296</v>
      </c>
      <c r="E19" s="215">
        <v>-8.6042065009560194E-3</v>
      </c>
    </row>
    <row r="20" spans="1:5" ht="15.95" customHeight="1" x14ac:dyDescent="0.15">
      <c r="A20" s="46"/>
      <c r="B20" s="213">
        <v>14</v>
      </c>
      <c r="C20" s="214" t="s">
        <v>16</v>
      </c>
      <c r="D20" s="215">
        <v>0.62355040142729701</v>
      </c>
      <c r="E20" s="215">
        <v>0.25263157894736799</v>
      </c>
    </row>
    <row r="21" spans="1:5" ht="28.5" x14ac:dyDescent="0.15">
      <c r="A21" s="46"/>
      <c r="B21" s="213">
        <v>15</v>
      </c>
      <c r="C21" s="214" t="s">
        <v>63</v>
      </c>
      <c r="D21" s="215">
        <v>0.650142993326978</v>
      </c>
      <c r="E21" s="215">
        <v>-0.41641641641641602</v>
      </c>
    </row>
    <row r="23" spans="1:5" x14ac:dyDescent="0.15">
      <c r="B23" s="211"/>
      <c r="C23" s="212" t="s">
        <v>220</v>
      </c>
      <c r="D23" s="212" t="s">
        <v>221</v>
      </c>
      <c r="E23" s="212" t="s">
        <v>222</v>
      </c>
    </row>
    <row r="24" spans="1:5" ht="15.95" customHeight="1" x14ac:dyDescent="0.15">
      <c r="A24" s="46" t="s">
        <v>206</v>
      </c>
      <c r="B24" s="213">
        <v>16</v>
      </c>
      <c r="C24" s="214" t="s">
        <v>36</v>
      </c>
      <c r="D24" s="215">
        <v>0.93907745865970405</v>
      </c>
      <c r="E24" s="215">
        <v>-0.344106463878327</v>
      </c>
    </row>
    <row r="25" spans="1:5" ht="15.95" customHeight="1" x14ac:dyDescent="0.15">
      <c r="A25" s="46"/>
      <c r="B25" s="213">
        <v>17</v>
      </c>
      <c r="C25" s="214" t="s">
        <v>51</v>
      </c>
      <c r="D25" s="215">
        <v>0.857657657657658</v>
      </c>
      <c r="E25" s="215">
        <v>-0.551158301158301</v>
      </c>
    </row>
    <row r="26" spans="1:5" ht="15.95" customHeight="1" x14ac:dyDescent="0.15">
      <c r="A26" s="46"/>
      <c r="B26" s="213">
        <v>18</v>
      </c>
      <c r="C26" s="214" t="s">
        <v>58</v>
      </c>
      <c r="D26" s="215">
        <v>0.84072398190045206</v>
      </c>
      <c r="E26" s="215">
        <v>-0.56782945736434098</v>
      </c>
    </row>
    <row r="27" spans="1:5" ht="15.95" customHeight="1" x14ac:dyDescent="0.15">
      <c r="A27" s="46"/>
      <c r="B27" s="213">
        <v>19</v>
      </c>
      <c r="C27" s="214" t="s">
        <v>62</v>
      </c>
      <c r="D27" s="215">
        <v>0.71647164716471601</v>
      </c>
      <c r="E27" s="215">
        <v>-0.60503388189738605</v>
      </c>
    </row>
    <row r="29" spans="1:5" x14ac:dyDescent="0.15">
      <c r="B29" s="211"/>
      <c r="C29" s="212" t="s">
        <v>220</v>
      </c>
      <c r="D29" s="212" t="s">
        <v>221</v>
      </c>
      <c r="E29" s="212" t="s">
        <v>222</v>
      </c>
    </row>
    <row r="30" spans="1:5" ht="28.5" x14ac:dyDescent="0.15">
      <c r="A30" s="46" t="s">
        <v>207</v>
      </c>
      <c r="B30" s="213">
        <v>20</v>
      </c>
      <c r="C30" s="214" t="s">
        <v>61</v>
      </c>
      <c r="D30" s="215">
        <v>0.66361974405850099</v>
      </c>
      <c r="E30" s="215">
        <v>-0.48780487804877998</v>
      </c>
    </row>
    <row r="31" spans="1:5" ht="15.95" customHeight="1" x14ac:dyDescent="0.15">
      <c r="A31" s="46"/>
      <c r="B31" s="213">
        <v>21</v>
      </c>
      <c r="C31" s="214" t="s">
        <v>56</v>
      </c>
      <c r="D31" s="215">
        <v>0.699438202247191</v>
      </c>
      <c r="E31" s="215">
        <v>-0.42800788954635099</v>
      </c>
    </row>
    <row r="32" spans="1:5" x14ac:dyDescent="0.15">
      <c r="A32" s="46"/>
      <c r="B32" s="213">
        <v>22</v>
      </c>
      <c r="C32" s="214" t="s">
        <v>42</v>
      </c>
      <c r="D32" s="215">
        <v>0.62242990654205599</v>
      </c>
      <c r="E32" s="215">
        <v>-0.29117647058823498</v>
      </c>
    </row>
    <row r="33" spans="1:5" ht="28.5" x14ac:dyDescent="0.15">
      <c r="A33" s="46"/>
      <c r="B33" s="213">
        <v>23</v>
      </c>
      <c r="C33" s="214" t="s">
        <v>47</v>
      </c>
      <c r="D33" s="215">
        <v>0.60548722800378396</v>
      </c>
      <c r="E33" s="215">
        <v>-0.40197044334975401</v>
      </c>
    </row>
    <row r="34" spans="1:5" ht="15.95" customHeight="1" x14ac:dyDescent="0.15">
      <c r="A34" s="46"/>
      <c r="B34" s="213">
        <v>24</v>
      </c>
      <c r="C34" s="214" t="s">
        <v>57</v>
      </c>
      <c r="D34" s="215">
        <v>0.69577464788732402</v>
      </c>
      <c r="E34" s="215">
        <v>-0.38981390793339898</v>
      </c>
    </row>
    <row r="36" spans="1:5" x14ac:dyDescent="0.15">
      <c r="B36" s="211"/>
      <c r="C36" s="212" t="s">
        <v>220</v>
      </c>
      <c r="D36" s="212" t="s">
        <v>221</v>
      </c>
      <c r="E36" s="212" t="s">
        <v>222</v>
      </c>
    </row>
    <row r="37" spans="1:5" ht="15.95" customHeight="1" x14ac:dyDescent="0.15">
      <c r="A37" s="46" t="s">
        <v>208</v>
      </c>
      <c r="B37" s="213">
        <v>25</v>
      </c>
      <c r="C37" s="214" t="s">
        <v>31</v>
      </c>
      <c r="D37" s="215">
        <v>1.06637931034483</v>
      </c>
      <c r="E37" s="215">
        <v>-0.108108108108108</v>
      </c>
    </row>
    <row r="38" spans="1:5" ht="15.95" customHeight="1" x14ac:dyDescent="0.15">
      <c r="A38" s="46"/>
      <c r="B38" s="213">
        <v>26</v>
      </c>
      <c r="C38" s="214" t="s">
        <v>38</v>
      </c>
      <c r="D38" s="215">
        <v>0.59634703196347005</v>
      </c>
      <c r="E38" s="215">
        <v>-8.9832181638696898E-2</v>
      </c>
    </row>
    <row r="39" spans="1:5" ht="15.95" customHeight="1" x14ac:dyDescent="0.15">
      <c r="A39" s="46"/>
      <c r="B39" s="213">
        <v>27</v>
      </c>
      <c r="C39" s="214" t="s">
        <v>44</v>
      </c>
      <c r="D39" s="215">
        <v>0.59146919431279599</v>
      </c>
      <c r="E39" s="215">
        <v>-0.19380619380619399</v>
      </c>
    </row>
    <row r="40" spans="1:5" ht="28.5" x14ac:dyDescent="0.15">
      <c r="A40" s="46"/>
      <c r="B40" s="213">
        <v>28</v>
      </c>
      <c r="C40" s="214" t="s">
        <v>416</v>
      </c>
      <c r="D40" s="215">
        <v>0.909821428571429</v>
      </c>
      <c r="E40" s="215">
        <v>-0.29855072463768101</v>
      </c>
    </row>
    <row r="41" spans="1:5" ht="15.95" customHeight="1" x14ac:dyDescent="0.15">
      <c r="A41" s="46"/>
      <c r="B41" s="213">
        <v>29</v>
      </c>
      <c r="C41" s="214" t="s">
        <v>314</v>
      </c>
      <c r="D41" s="215">
        <v>1.1267482517482501</v>
      </c>
      <c r="E41" s="215">
        <v>-0.54198473282442705</v>
      </c>
    </row>
    <row r="42" spans="1:5" ht="28.5" x14ac:dyDescent="0.15">
      <c r="A42" s="46"/>
      <c r="B42" s="213">
        <v>30</v>
      </c>
      <c r="C42" s="214" t="s">
        <v>59</v>
      </c>
      <c r="D42" s="215">
        <v>0.95267857142857104</v>
      </c>
      <c r="E42" s="215">
        <v>-0.49517374517374502</v>
      </c>
    </row>
    <row r="43" spans="1:5" ht="28.5" x14ac:dyDescent="0.15">
      <c r="A43" s="46"/>
      <c r="B43" s="213">
        <v>31</v>
      </c>
      <c r="C43" s="214" t="s">
        <v>423</v>
      </c>
      <c r="D43" s="215">
        <v>0.91134751773049605</v>
      </c>
      <c r="E43" s="215">
        <v>-0.51249999999999996</v>
      </c>
    </row>
    <row r="44" spans="1:5" ht="15.95" customHeight="1" x14ac:dyDescent="0.15">
      <c r="A44" s="46"/>
      <c r="B44" s="213">
        <v>32</v>
      </c>
      <c r="C44" s="214" t="s">
        <v>55</v>
      </c>
      <c r="D44" s="215">
        <v>0.92391304347826098</v>
      </c>
      <c r="E44" s="215">
        <v>-0.41245136186770398</v>
      </c>
    </row>
    <row r="46" spans="1:5" x14ac:dyDescent="0.15">
      <c r="B46" s="211"/>
      <c r="C46" s="212" t="s">
        <v>220</v>
      </c>
      <c r="D46" s="212" t="s">
        <v>221</v>
      </c>
      <c r="E46" s="212" t="s">
        <v>222</v>
      </c>
    </row>
    <row r="47" spans="1:5" ht="15.95" customHeight="1" x14ac:dyDescent="0.15">
      <c r="A47" s="46" t="s">
        <v>209</v>
      </c>
      <c r="B47" s="213">
        <v>33</v>
      </c>
      <c r="C47" s="214" t="s">
        <v>26</v>
      </c>
      <c r="D47" s="215">
        <v>0.67361111111111105</v>
      </c>
      <c r="E47" s="215">
        <v>-1.2500000000000001E-2</v>
      </c>
    </row>
    <row r="48" spans="1:5" ht="28.5" x14ac:dyDescent="0.15">
      <c r="A48" s="46"/>
      <c r="B48" s="213">
        <v>34</v>
      </c>
      <c r="C48" s="214" t="s">
        <v>32</v>
      </c>
      <c r="D48" s="215">
        <v>0.73083623693379796</v>
      </c>
      <c r="E48" s="215">
        <v>-0.156429942418426</v>
      </c>
    </row>
    <row r="49" spans="1:5" ht="28.5" x14ac:dyDescent="0.15">
      <c r="A49" s="46"/>
      <c r="B49" s="213">
        <v>35</v>
      </c>
      <c r="C49" s="214" t="s">
        <v>27</v>
      </c>
      <c r="D49" s="215">
        <v>0.25831873905429098</v>
      </c>
      <c r="E49" s="215">
        <v>0.31614135625596901</v>
      </c>
    </row>
    <row r="50" spans="1:5" ht="15.95" customHeight="1" x14ac:dyDescent="0.15">
      <c r="A50" s="46"/>
      <c r="B50" s="213">
        <v>36</v>
      </c>
      <c r="C50" s="214" t="s">
        <v>17</v>
      </c>
      <c r="D50" s="215">
        <v>2.2628372497824199E-2</v>
      </c>
      <c r="E50" s="215">
        <v>0.39077212806026401</v>
      </c>
    </row>
    <row r="51" spans="1:5" ht="28.5" x14ac:dyDescent="0.15">
      <c r="A51" s="46"/>
      <c r="B51" s="213">
        <v>37</v>
      </c>
      <c r="C51" s="214" t="s">
        <v>21</v>
      </c>
      <c r="D51" s="215">
        <v>0.14685314685314699</v>
      </c>
      <c r="E51" s="215">
        <v>0.36911487758945399</v>
      </c>
    </row>
    <row r="53" spans="1:5" x14ac:dyDescent="0.15">
      <c r="B53" s="211"/>
      <c r="C53" s="212" t="s">
        <v>220</v>
      </c>
      <c r="D53" s="212" t="s">
        <v>221</v>
      </c>
      <c r="E53" s="212" t="s">
        <v>222</v>
      </c>
    </row>
    <row r="54" spans="1:5" ht="15.95" customHeight="1" x14ac:dyDescent="0.15">
      <c r="A54" s="46" t="s">
        <v>210</v>
      </c>
      <c r="B54" s="213">
        <v>38</v>
      </c>
      <c r="C54" s="214" t="s">
        <v>452</v>
      </c>
      <c r="D54" s="215">
        <v>0.70979020979021001</v>
      </c>
      <c r="E54" s="215">
        <v>-6.4053537284894796E-2</v>
      </c>
    </row>
    <row r="55" spans="1:5" ht="28.5" x14ac:dyDescent="0.15">
      <c r="A55" s="46"/>
      <c r="B55" s="213">
        <v>39</v>
      </c>
      <c r="C55" s="214" t="s">
        <v>46</v>
      </c>
      <c r="D55" s="215">
        <v>0.49626865671641801</v>
      </c>
      <c r="E55" s="215">
        <v>-0.19567354965585099</v>
      </c>
    </row>
    <row r="56" spans="1:5" ht="15.95" customHeight="1" x14ac:dyDescent="0.15">
      <c r="A56" s="46"/>
      <c r="B56" s="213">
        <v>40</v>
      </c>
      <c r="C56" s="214" t="s">
        <v>24</v>
      </c>
      <c r="D56" s="215">
        <v>0.41269841269841301</v>
      </c>
      <c r="E56" s="215">
        <v>3.8204393505253099E-3</v>
      </c>
    </row>
    <row r="57" spans="1:5" ht="15.95" customHeight="1" x14ac:dyDescent="0.15">
      <c r="A57" s="46"/>
      <c r="B57" s="213">
        <v>41</v>
      </c>
      <c r="C57" s="214" t="s">
        <v>409</v>
      </c>
      <c r="D57" s="215">
        <v>0.80786026200873395</v>
      </c>
      <c r="E57" s="215">
        <v>-0.14555765595463099</v>
      </c>
    </row>
    <row r="58" spans="1:5" ht="28.5" x14ac:dyDescent="0.15">
      <c r="A58" s="46"/>
      <c r="B58" s="213">
        <v>42</v>
      </c>
      <c r="C58" s="214" t="s">
        <v>39</v>
      </c>
      <c r="D58" s="215">
        <v>0.69715808170515103</v>
      </c>
      <c r="E58" s="215">
        <v>-0.26095238095238099</v>
      </c>
    </row>
    <row r="61" spans="1:5" x14ac:dyDescent="0.15">
      <c r="B61" s="211"/>
      <c r="C61" s="212" t="s">
        <v>220</v>
      </c>
      <c r="D61" s="212" t="s">
        <v>221</v>
      </c>
      <c r="E61" s="212" t="s">
        <v>222</v>
      </c>
    </row>
    <row r="62" spans="1:5" ht="15.95" customHeight="1" x14ac:dyDescent="0.15">
      <c r="A62" s="46" t="s">
        <v>328</v>
      </c>
      <c r="B62" s="213">
        <v>43</v>
      </c>
      <c r="C62" s="214" t="s">
        <v>60</v>
      </c>
      <c r="D62" s="215">
        <v>0.69209302325581401</v>
      </c>
      <c r="E62" s="215">
        <v>-0.55555555555555602</v>
      </c>
    </row>
    <row r="63" spans="1:5" ht="42.75" x14ac:dyDescent="0.15">
      <c r="A63" s="46"/>
      <c r="B63" s="213">
        <v>44</v>
      </c>
      <c r="C63" s="214" t="s">
        <v>279</v>
      </c>
      <c r="D63" s="215">
        <v>0.69469835466179197</v>
      </c>
      <c r="E63" s="215">
        <v>-0.54011741682974601</v>
      </c>
    </row>
    <row r="64" spans="1:5" ht="15.95" customHeight="1" x14ac:dyDescent="0.15">
      <c r="A64" s="46"/>
      <c r="B64" s="213">
        <v>45</v>
      </c>
      <c r="C64" s="214" t="s">
        <v>37</v>
      </c>
      <c r="D64" s="215">
        <v>0.487108655616943</v>
      </c>
      <c r="E64" s="215">
        <v>-0.38029556650246299</v>
      </c>
    </row>
    <row r="65" spans="1:5" ht="28.5" x14ac:dyDescent="0.15">
      <c r="A65" s="46"/>
      <c r="B65" s="213">
        <v>46</v>
      </c>
      <c r="C65" s="214" t="s">
        <v>48</v>
      </c>
      <c r="D65" s="215">
        <v>0.65973534971644598</v>
      </c>
      <c r="E65" s="215">
        <v>-0.39249492900608501</v>
      </c>
    </row>
    <row r="66" spans="1:5" ht="15.95" customHeight="1" x14ac:dyDescent="0.15">
      <c r="A66" s="46"/>
      <c r="B66" s="213">
        <v>47</v>
      </c>
      <c r="C66" s="214" t="s">
        <v>41</v>
      </c>
      <c r="D66" s="215">
        <v>0.86642920747996399</v>
      </c>
      <c r="E66" s="215">
        <v>-0.48917322834645699</v>
      </c>
    </row>
    <row r="67" spans="1:5" ht="28.5" x14ac:dyDescent="0.15">
      <c r="A67" s="46"/>
      <c r="B67" s="213">
        <v>48</v>
      </c>
      <c r="C67" s="214" t="s">
        <v>34</v>
      </c>
      <c r="D67" s="215">
        <v>0.59981255857544502</v>
      </c>
      <c r="E67" s="215">
        <v>-0.33466135458167301</v>
      </c>
    </row>
    <row r="68" spans="1:5" ht="15.95" customHeight="1" x14ac:dyDescent="0.15">
      <c r="A68" s="46"/>
      <c r="B68" s="213">
        <v>49</v>
      </c>
      <c r="C68" s="214" t="s">
        <v>22</v>
      </c>
      <c r="D68" s="215">
        <v>0.47080979284369101</v>
      </c>
      <c r="E68" s="215">
        <v>-0.120758483033932</v>
      </c>
    </row>
    <row r="69" spans="1:5" ht="28.5" x14ac:dyDescent="0.15">
      <c r="A69" s="46"/>
      <c r="B69" s="213">
        <v>50</v>
      </c>
      <c r="C69" s="214" t="s">
        <v>49</v>
      </c>
      <c r="D69" s="215">
        <v>0.548418024928092</v>
      </c>
      <c r="E69" s="215">
        <v>-0.21871820956256399</v>
      </c>
    </row>
    <row r="70" spans="1:5" ht="15.95" customHeight="1" x14ac:dyDescent="0.15">
      <c r="A70" s="46"/>
      <c r="B70" s="213">
        <v>51</v>
      </c>
      <c r="C70" s="214" t="s">
        <v>54</v>
      </c>
      <c r="D70" s="215">
        <v>0.55888030888030904</v>
      </c>
      <c r="E70" s="215">
        <v>-0.23571428571428599</v>
      </c>
    </row>
    <row r="71" spans="1:5" ht="28.5" x14ac:dyDescent="0.15">
      <c r="A71" s="46"/>
      <c r="B71" s="213">
        <v>52</v>
      </c>
      <c r="C71" s="214" t="s">
        <v>35</v>
      </c>
      <c r="D71" s="215">
        <v>0.49089165867689399</v>
      </c>
      <c r="E71" s="215">
        <v>-7.6219512195121894E-2</v>
      </c>
    </row>
  </sheetData>
  <phoneticPr fontId="3"/>
  <pageMargins left="0.7" right="0.7" top="0.75" bottom="0.75" header="0.3" footer="0.3"/>
  <pageSetup paperSize="9" orientation="portrait" r:id="rId1"/>
  <rowBreaks count="1" manualBreakCount="1">
    <brk id="45" min="1"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Memo</vt:lpstr>
      <vt:lpstr>満足度</vt:lpstr>
      <vt:lpstr>優先度</vt:lpstr>
      <vt:lpstr>満足度スコア</vt:lpstr>
      <vt:lpstr>優先度スコア</vt:lpstr>
      <vt:lpstr>スコア散布図</vt:lpstr>
      <vt:lpstr>分野別満足度</vt:lpstr>
      <vt:lpstr>分野別優先度</vt:lpstr>
      <vt:lpstr>分野別スコア表</vt:lpstr>
      <vt:lpstr>分野別スコア図</vt:lpstr>
      <vt:lpstr>満足度経年</vt:lpstr>
      <vt:lpstr>問13-1</vt:lpstr>
      <vt:lpstr>問13-1経年</vt:lpstr>
      <vt:lpstr>問13-1年齢層表</vt:lpstr>
      <vt:lpstr>スコア散布図!Print_Area</vt:lpstr>
      <vt:lpstr>分野別スコア図!Print_Area</vt:lpstr>
      <vt:lpstr>分野別スコア表!Print_Area</vt:lpstr>
      <vt:lpstr>分野別満足度!Print_Area</vt:lpstr>
      <vt:lpstr>分野別優先度!Print_Area</vt:lpstr>
      <vt:lpstr>満足度!Print_Area</vt:lpstr>
      <vt:lpstr>満足度スコア!Print_Area</vt:lpstr>
      <vt:lpstr>満足度経年!Print_Area</vt:lpstr>
      <vt:lpstr>'問13-1'!Print_Area</vt:lpstr>
      <vt:lpstr>'問13-1経年'!Print_Area</vt:lpstr>
      <vt:lpstr>'問13-1年齢層表'!Print_Area</vt:lpstr>
      <vt:lpstr>優先度!Print_Area</vt:lpstr>
      <vt:lpstr>優先度スコア!Print_Area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2025-01-27T08:16:41Z</cp:lastPrinted>
  <dcterms:created xsi:type="dcterms:W3CDTF">2022-04-07T06:37:09Z</dcterms:created>
  <dcterms:modified xsi:type="dcterms:W3CDTF">2025-05-14T07:59:21Z</dcterms:modified>
</cp:coreProperties>
</file>