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7065" windowHeight="9510"/>
  </bookViews>
  <sheets>
    <sheet name="別表１(届出)" sheetId="3" r:id="rId1"/>
    <sheet name="別表１(変更)" sheetId="2" r:id="rId2"/>
  </sheets>
  <definedNames>
    <definedName name="_xlnm.Print_Area" localSheetId="0">'別表１(届出)'!$A$1:$N$62</definedName>
    <definedName name="_xlnm.Print_Area" localSheetId="1">'別表１(変更)'!$A$1:$P$62</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8" i="3" l="1"/>
  <c r="O58" i="3"/>
  <c r="P57" i="3"/>
  <c r="O57" i="3"/>
  <c r="P56" i="3"/>
  <c r="O56" i="3"/>
  <c r="P55" i="3"/>
  <c r="O55" i="3"/>
  <c r="P54" i="3"/>
  <c r="O54" i="3"/>
  <c r="P53" i="3"/>
  <c r="O53" i="3"/>
  <c r="P52" i="3"/>
  <c r="O52" i="3"/>
  <c r="P51" i="3"/>
  <c r="O51" i="3"/>
  <c r="Q50" i="3"/>
  <c r="P50" i="3"/>
  <c r="O50" i="3"/>
  <c r="P49" i="3"/>
  <c r="O49" i="3"/>
  <c r="O48" i="3"/>
  <c r="P47" i="3"/>
  <c r="O47" i="3"/>
  <c r="P46" i="3"/>
  <c r="O46" i="3"/>
  <c r="P45" i="3"/>
  <c r="O45" i="3"/>
  <c r="P44" i="3"/>
  <c r="O44" i="3"/>
  <c r="Q43" i="3"/>
  <c r="P43" i="3"/>
  <c r="O43" i="3"/>
  <c r="P42" i="3"/>
  <c r="O42" i="3" s="1"/>
  <c r="P41" i="3"/>
  <c r="O41" i="3"/>
  <c r="P40" i="3"/>
  <c r="O40" i="3"/>
  <c r="P39" i="3"/>
  <c r="O39" i="3" s="1"/>
  <c r="P38" i="3"/>
  <c r="O38" i="3"/>
  <c r="P37" i="3"/>
  <c r="O37" i="3"/>
  <c r="P36" i="3"/>
  <c r="O36" i="3" s="1"/>
  <c r="P35" i="3"/>
  <c r="O35" i="3"/>
  <c r="P34" i="3"/>
  <c r="O34" i="3"/>
  <c r="P33" i="3"/>
  <c r="O33" i="3" s="1"/>
  <c r="O32" i="3"/>
  <c r="P31" i="3"/>
  <c r="O31" i="3"/>
  <c r="Q30" i="3"/>
  <c r="P30" i="3"/>
  <c r="O30" i="3" s="1"/>
  <c r="P29" i="3"/>
  <c r="O29" i="3"/>
  <c r="P28" i="3"/>
  <c r="O28" i="3"/>
  <c r="P27" i="3"/>
  <c r="O27" i="3" s="1"/>
  <c r="O26" i="3"/>
  <c r="Q25" i="3"/>
  <c r="P25" i="3"/>
  <c r="O25" i="3"/>
  <c r="P24" i="3"/>
  <c r="O24" i="3" s="1"/>
  <c r="P23" i="3"/>
  <c r="O23" i="3"/>
  <c r="P22" i="3"/>
  <c r="O22" i="3"/>
  <c r="O21" i="3"/>
  <c r="Q20" i="3"/>
  <c r="P20" i="3"/>
  <c r="O20" i="3"/>
  <c r="O19" i="3"/>
  <c r="P18" i="3"/>
  <c r="O18" i="3"/>
  <c r="P17" i="3"/>
  <c r="O17" i="3"/>
  <c r="Q16" i="3"/>
  <c r="P16" i="3"/>
  <c r="O16" i="3"/>
  <c r="O15" i="3"/>
  <c r="P14" i="3"/>
  <c r="O14" i="3"/>
  <c r="O13" i="3"/>
  <c r="O12" i="3"/>
  <c r="O11" i="3"/>
  <c r="P10" i="3"/>
  <c r="O10" i="3" s="1"/>
  <c r="P9" i="3"/>
  <c r="O9" i="3"/>
  <c r="P8" i="3"/>
  <c r="O8" i="3"/>
  <c r="P7" i="3"/>
  <c r="O7" i="3" s="1"/>
  <c r="P6" i="3"/>
  <c r="O6" i="3"/>
  <c r="P5" i="3"/>
  <c r="O5" i="3"/>
  <c r="P4" i="3"/>
  <c r="O4" i="3" s="1"/>
  <c r="R58" i="2"/>
  <c r="Q58" i="2" s="1"/>
  <c r="R57" i="2"/>
  <c r="Q57" i="2"/>
  <c r="R56" i="2"/>
  <c r="Q56" i="2"/>
  <c r="R55" i="2"/>
  <c r="Q55" i="2" s="1"/>
  <c r="R54" i="2"/>
  <c r="Q54" i="2" s="1"/>
  <c r="R53" i="2"/>
  <c r="Q53" i="2" s="1"/>
  <c r="R52" i="2"/>
  <c r="Q52" i="2" s="1"/>
  <c r="R51" i="2"/>
  <c r="Q51" i="2"/>
  <c r="S50" i="2"/>
  <c r="R50" i="2"/>
  <c r="Q50" i="2"/>
  <c r="R49" i="2"/>
  <c r="Q49" i="2"/>
  <c r="Q48" i="2"/>
  <c r="R47" i="2"/>
  <c r="Q47" i="2"/>
  <c r="R46" i="2"/>
  <c r="Q46" i="2"/>
  <c r="R45" i="2"/>
  <c r="Q45" i="2"/>
  <c r="R44" i="2"/>
  <c r="Q44" i="2"/>
  <c r="S43" i="2"/>
  <c r="R43" i="2"/>
  <c r="Q43" i="2"/>
  <c r="R42" i="2"/>
  <c r="Q42" i="2" s="1"/>
  <c r="R41" i="2"/>
  <c r="Q41" i="2"/>
  <c r="R40" i="2"/>
  <c r="Q40" i="2"/>
  <c r="R39" i="2"/>
  <c r="Q39" i="2" s="1"/>
  <c r="R38" i="2"/>
  <c r="Q38" i="2"/>
  <c r="R37" i="2"/>
  <c r="Q37" i="2"/>
  <c r="R36" i="2"/>
  <c r="Q36" i="2" s="1"/>
  <c r="R35" i="2"/>
  <c r="Q35" i="2"/>
  <c r="R34" i="2"/>
  <c r="Q34" i="2"/>
  <c r="R33" i="2"/>
  <c r="Q33" i="2" s="1"/>
  <c r="Q32" i="2"/>
  <c r="R31" i="2"/>
  <c r="Q31" i="2"/>
  <c r="S30" i="2"/>
  <c r="R30" i="2"/>
  <c r="Q30" i="2" s="1"/>
  <c r="R29" i="2"/>
  <c r="Q29" i="2"/>
  <c r="R28" i="2"/>
  <c r="Q28" i="2"/>
  <c r="R27" i="2"/>
  <c r="Q27" i="2" s="1"/>
  <c r="Q26" i="2"/>
  <c r="S25" i="2"/>
  <c r="R25" i="2"/>
  <c r="Q25" i="2"/>
  <c r="R24" i="2"/>
  <c r="Q24" i="2" s="1"/>
  <c r="R23" i="2"/>
  <c r="Q23" i="2"/>
  <c r="R22" i="2"/>
  <c r="Q22" i="2"/>
  <c r="Q21" i="2"/>
  <c r="S20" i="2"/>
  <c r="R20" i="2"/>
  <c r="Q20" i="2"/>
  <c r="Q19" i="2"/>
  <c r="R18" i="2"/>
  <c r="Q18" i="2"/>
  <c r="R17" i="2"/>
  <c r="Q17" i="2"/>
  <c r="S16" i="2"/>
  <c r="R16" i="2"/>
  <c r="Q16" i="2"/>
  <c r="Q15" i="2"/>
  <c r="R14" i="2"/>
  <c r="Q14" i="2"/>
  <c r="Q13" i="2"/>
  <c r="Q12" i="2"/>
  <c r="Q11" i="2"/>
  <c r="R10" i="2"/>
  <c r="Q10" i="2" s="1"/>
  <c r="R9" i="2"/>
  <c r="Q9" i="2"/>
  <c r="R8" i="2"/>
  <c r="Q8" i="2"/>
  <c r="R7" i="2"/>
  <c r="Q7" i="2" s="1"/>
  <c r="R6" i="2"/>
  <c r="Q6" i="2"/>
  <c r="R5" i="2"/>
  <c r="Q5" i="2"/>
  <c r="R4" i="2"/>
  <c r="Q4" i="2" s="1"/>
  <c r="R3" i="2"/>
  <c r="Q3" i="2"/>
  <c r="P61" i="3" l="1"/>
  <c r="R61" i="2"/>
</calcChain>
</file>

<file path=xl/comments1.xml><?xml version="1.0" encoding="utf-8"?>
<comments xmlns="http://schemas.openxmlformats.org/spreadsheetml/2006/main">
  <authors>
    <author>作成者</author>
  </authors>
  <commentList>
    <comment ref="E4" authorId="0" shapeId="0">
      <text>
        <r>
          <rPr>
            <b/>
            <sz val="9"/>
            <color indexed="81"/>
            <rFont val="MS P ゴシック"/>
            <family val="3"/>
            <charset val="128"/>
          </rPr>
          <t>※構造が複数の場合は、複数選択してください。</t>
        </r>
      </text>
    </comment>
    <comment ref="E8" authorId="0" shapeId="0">
      <text>
        <r>
          <rPr>
            <b/>
            <sz val="9"/>
            <color indexed="81"/>
            <rFont val="MS P ゴシック"/>
            <family val="3"/>
            <charset val="128"/>
          </rPr>
          <t>※施設が複数ある場合は、複数選択してください。</t>
        </r>
      </text>
    </comment>
  </commentList>
</comments>
</file>

<file path=xl/comments2.xml><?xml version="1.0" encoding="utf-8"?>
<comments xmlns="http://schemas.openxmlformats.org/spreadsheetml/2006/main">
  <authors>
    <author>作成者</author>
  </authors>
  <commentList>
    <comment ref="G4" authorId="0" shapeId="0">
      <text>
        <r>
          <rPr>
            <b/>
            <sz val="9"/>
            <color indexed="81"/>
            <rFont val="MS P ゴシック"/>
            <family val="3"/>
            <charset val="128"/>
          </rPr>
          <t>※構造が複数の場合は、複数選択してください。</t>
        </r>
      </text>
    </comment>
    <comment ref="G8" authorId="0" shapeId="0">
      <text>
        <r>
          <rPr>
            <b/>
            <sz val="9"/>
            <color indexed="81"/>
            <rFont val="MS P ゴシック"/>
            <family val="3"/>
            <charset val="128"/>
          </rPr>
          <t>※施設が複数ある場合は、複数選択してください。</t>
        </r>
      </text>
    </comment>
  </commentList>
</comments>
</file>

<file path=xl/sharedStrings.xml><?xml version="1.0" encoding="utf-8"?>
<sst xmlns="http://schemas.openxmlformats.org/spreadsheetml/2006/main" count="235" uniqueCount="100">
  <si>
    <t>別表１</t>
    <rPh sb="0" eb="1">
      <t>ベツ</t>
    </rPh>
    <rPh sb="1" eb="2">
      <t>ヒョウ</t>
    </rPh>
    <phoneticPr fontId="4"/>
  </si>
  <si>
    <t>建築物に係る解体工事</t>
    <rPh sb="0" eb="3">
      <t>ケンチクブツ</t>
    </rPh>
    <rPh sb="4" eb="5">
      <t>カカ</t>
    </rPh>
    <rPh sb="6" eb="8">
      <t>カイタイ</t>
    </rPh>
    <rPh sb="8" eb="10">
      <t>コウジ</t>
    </rPh>
    <phoneticPr fontId="4"/>
  </si>
  <si>
    <t>分別解体等の計画等</t>
    <rPh sb="0" eb="2">
      <t>ブンベツ</t>
    </rPh>
    <rPh sb="2" eb="5">
      <t>カイタイトウ</t>
    </rPh>
    <rPh sb="6" eb="8">
      <t>ケイカク</t>
    </rPh>
    <rPh sb="8" eb="9">
      <t>トウ</t>
    </rPh>
    <phoneticPr fontId="4"/>
  </si>
  <si>
    <t>入力漏れチェック欄</t>
    <rPh sb="0" eb="2">
      <t>ニュウリョク</t>
    </rPh>
    <rPh sb="2" eb="3">
      <t>モ</t>
    </rPh>
    <rPh sb="8" eb="9">
      <t>ラン</t>
    </rPh>
    <phoneticPr fontId="4"/>
  </si>
  <si>
    <t>建築物の構造</t>
    <rPh sb="0" eb="3">
      <t>ケンチクブツ</t>
    </rPh>
    <rPh sb="4" eb="6">
      <t>コウゾウ</t>
    </rPh>
    <phoneticPr fontId="4"/>
  </si>
  <si>
    <t>　 木造　　 鉄骨鉄筋コンクリート造　　 鉄筋コンクリート造</t>
    <rPh sb="2" eb="4">
      <t>モクゾウ</t>
    </rPh>
    <rPh sb="7" eb="9">
      <t>テッコツ</t>
    </rPh>
    <rPh sb="9" eb="11">
      <t>テッキン</t>
    </rPh>
    <rPh sb="17" eb="18">
      <t>ゾウ</t>
    </rPh>
    <rPh sb="21" eb="23">
      <t>テッキン</t>
    </rPh>
    <rPh sb="29" eb="30">
      <t>ゾウ</t>
    </rPh>
    <phoneticPr fontId="4"/>
  </si>
  <si>
    <t>　 鉄骨造　　 コンクリートブロック造　　 その他　（</t>
    <rPh sb="2" eb="4">
      <t>テッコツ</t>
    </rPh>
    <rPh sb="4" eb="5">
      <t>ゾウ</t>
    </rPh>
    <rPh sb="18" eb="19">
      <t>ゾウ</t>
    </rPh>
    <rPh sb="24" eb="25">
      <t>タ</t>
    </rPh>
    <phoneticPr fontId="4"/>
  </si>
  <si>
    <t>建築物に関する調査の結果</t>
    <rPh sb="0" eb="3">
      <t>ケンチクブツ</t>
    </rPh>
    <rPh sb="4" eb="5">
      <t>カン</t>
    </rPh>
    <rPh sb="7" eb="9">
      <t>チョウサ</t>
    </rPh>
    <rPh sb="10" eb="12">
      <t>ケッカ</t>
    </rPh>
    <phoneticPr fontId="4"/>
  </si>
  <si>
    <t>建築物の状況</t>
    <rPh sb="0" eb="3">
      <t>ケンチクブツ</t>
    </rPh>
    <rPh sb="4" eb="6">
      <t>ジョウキョウ</t>
    </rPh>
    <phoneticPr fontId="4"/>
  </si>
  <si>
    <r>
      <t>築年数</t>
    </r>
    <r>
      <rPr>
        <sz val="11"/>
        <rFont val="ＪＳ明朝"/>
        <family val="1"/>
        <charset val="128"/>
      </rPr>
      <t xml:space="preserve">
</t>
    </r>
    <rPh sb="0" eb="3">
      <t>チクネンスウ</t>
    </rPh>
    <phoneticPr fontId="4"/>
  </si>
  <si>
    <t>年、棟数</t>
    <rPh sb="0" eb="1">
      <t>ネン</t>
    </rPh>
    <rPh sb="2" eb="4">
      <t>トウスウ</t>
    </rPh>
    <phoneticPr fontId="4"/>
  </si>
  <si>
    <t>棟</t>
    <rPh sb="0" eb="1">
      <t>トウ</t>
    </rPh>
    <phoneticPr fontId="4"/>
  </si>
  <si>
    <t>）</t>
    <phoneticPr fontId="4"/>
  </si>
  <si>
    <t>周辺状況</t>
    <rPh sb="0" eb="2">
      <t>シュウヘン</t>
    </rPh>
    <rPh sb="2" eb="4">
      <t>ジョウキョウ</t>
    </rPh>
    <phoneticPr fontId="4"/>
  </si>
  <si>
    <t>周辺にある施設　　 住宅　　 商業施設　　 学校　
　　　　　　　　</t>
    <rPh sb="0" eb="2">
      <t>シュウヘン</t>
    </rPh>
    <rPh sb="5" eb="7">
      <t>シセツ</t>
    </rPh>
    <rPh sb="10" eb="12">
      <t>ジュウタク</t>
    </rPh>
    <rPh sb="15" eb="17">
      <t>ショウギョウ</t>
    </rPh>
    <rPh sb="17" eb="19">
      <t>シセツ</t>
    </rPh>
    <rPh sb="22" eb="24">
      <t>ガッコウ</t>
    </rPh>
    <phoneticPr fontId="4"/>
  </si>
  <si>
    <t xml:space="preserve">敷地境界との最短距離 約
</t>
    <phoneticPr fontId="4"/>
  </si>
  <si>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9">
      <t>チャクシュマエ</t>
    </rPh>
    <rPh sb="20" eb="22">
      <t>ジッシ</t>
    </rPh>
    <rPh sb="24" eb="26">
      <t>ソチ</t>
    </rPh>
    <rPh sb="27" eb="29">
      <t>ナイヨウ</t>
    </rPh>
    <phoneticPr fontId="4"/>
  </si>
  <si>
    <t>工事着手前に実施する措置の内容</t>
    <rPh sb="0" eb="2">
      <t>コウジ</t>
    </rPh>
    <rPh sb="2" eb="4">
      <t>チャクシュ</t>
    </rPh>
    <rPh sb="4" eb="5">
      <t>マエ</t>
    </rPh>
    <rPh sb="6" eb="8">
      <t>ジッシ</t>
    </rPh>
    <rPh sb="10" eb="12">
      <t>ソチ</t>
    </rPh>
    <rPh sb="13" eb="15">
      <t>ナイヨウ</t>
    </rPh>
    <phoneticPr fontId="4"/>
  </si>
  <si>
    <t>作業場所</t>
    <rPh sb="0" eb="2">
      <t>サギョウ</t>
    </rPh>
    <rPh sb="2" eb="4">
      <t>バショ</t>
    </rPh>
    <phoneticPr fontId="4"/>
  </si>
  <si>
    <t xml:space="preserve">作業場所　　 十分　　 不十分
</t>
    <rPh sb="0" eb="2">
      <t>サギョウ</t>
    </rPh>
    <rPh sb="2" eb="4">
      <t>バショ</t>
    </rPh>
    <rPh sb="7" eb="9">
      <t>ジュウブン</t>
    </rPh>
    <rPh sb="12" eb="15">
      <t>フジュウブン</t>
    </rPh>
    <phoneticPr fontId="4"/>
  </si>
  <si>
    <t>搬出経路</t>
    <rPh sb="0" eb="2">
      <t>ハンシュツ</t>
    </rPh>
    <rPh sb="2" eb="4">
      <t>ケイロ</t>
    </rPh>
    <phoneticPr fontId="4"/>
  </si>
  <si>
    <t xml:space="preserve">障害物
</t>
    <rPh sb="0" eb="3">
      <t>ショウガイブツ</t>
    </rPh>
    <phoneticPr fontId="4"/>
  </si>
  <si>
    <t>有（</t>
    <rPh sb="0" eb="1">
      <t>アリ</t>
    </rPh>
    <phoneticPr fontId="4"/>
  </si>
  <si>
    <t>無</t>
    <rPh sb="0" eb="1">
      <t>ナ</t>
    </rPh>
    <phoneticPr fontId="4"/>
  </si>
  <si>
    <t>ｍ</t>
    <phoneticPr fontId="4"/>
  </si>
  <si>
    <t xml:space="preserve">通学路　　 有　　 無
</t>
    <phoneticPr fontId="4"/>
  </si>
  <si>
    <t>残存物品</t>
    <rPh sb="0" eb="2">
      <t>ザンゾン</t>
    </rPh>
    <rPh sb="2" eb="4">
      <t>ブッピン</t>
    </rPh>
    <phoneticPr fontId="4"/>
  </si>
  <si>
    <t xml:space="preserve">　 有　 （
</t>
    <rPh sb="2" eb="3">
      <t>ア</t>
    </rPh>
    <phoneticPr fontId="4"/>
  </si>
  <si>
    <t>　 無</t>
    <phoneticPr fontId="4"/>
  </si>
  <si>
    <t>特定建設資材への付着物</t>
    <rPh sb="0" eb="2">
      <t>トクテイ</t>
    </rPh>
    <rPh sb="2" eb="4">
      <t>ケンセツ</t>
    </rPh>
    <rPh sb="4" eb="6">
      <t>シザイ</t>
    </rPh>
    <rPh sb="8" eb="11">
      <t>フチャクブツ</t>
    </rPh>
    <phoneticPr fontId="4"/>
  </si>
  <si>
    <t>石綿</t>
    <rPh sb="0" eb="2">
      <t>イシワタ</t>
    </rPh>
    <phoneticPr fontId="4"/>
  </si>
  <si>
    <t xml:space="preserve">　 有
</t>
    <rPh sb="2" eb="3">
      <t>ア</t>
    </rPh>
    <phoneticPr fontId="4"/>
  </si>
  <si>
    <t>　 無</t>
    <phoneticPr fontId="4"/>
  </si>
  <si>
    <t>その他</t>
    <rPh sb="2" eb="3">
      <t>タ</t>
    </rPh>
    <phoneticPr fontId="4"/>
  </si>
  <si>
    <r>
      <t xml:space="preserve">その他
</t>
    </r>
    <r>
      <rPr>
        <sz val="9"/>
        <rFont val="ＪＳ明朝"/>
        <family val="1"/>
        <charset val="128"/>
      </rPr>
      <t>（特定建設資材に付着していない有害物質）</t>
    </r>
    <rPh sb="2" eb="3">
      <t>タ</t>
    </rPh>
    <rPh sb="19" eb="21">
      <t>ユウガイ</t>
    </rPh>
    <rPh sb="21" eb="23">
      <t>ブッシツ</t>
    </rPh>
    <phoneticPr fontId="4"/>
  </si>
  <si>
    <t>工程ごとの作業内容及び解体方法</t>
    <rPh sb="0" eb="2">
      <t>コウテイ</t>
    </rPh>
    <rPh sb="5" eb="7">
      <t>サギョウ</t>
    </rPh>
    <rPh sb="7" eb="9">
      <t>ナイヨウ</t>
    </rPh>
    <rPh sb="9" eb="10">
      <t>オヨ</t>
    </rPh>
    <rPh sb="11" eb="13">
      <t>カイタイ</t>
    </rPh>
    <rPh sb="13" eb="15">
      <t>ホウホウ</t>
    </rPh>
    <phoneticPr fontId="4"/>
  </si>
  <si>
    <t>工程</t>
    <rPh sb="0" eb="2">
      <t>コウテイ</t>
    </rPh>
    <phoneticPr fontId="4"/>
  </si>
  <si>
    <t>作業内容</t>
    <rPh sb="0" eb="2">
      <t>サギョウ</t>
    </rPh>
    <rPh sb="2" eb="4">
      <t>ナイヨウ</t>
    </rPh>
    <phoneticPr fontId="4"/>
  </si>
  <si>
    <t>分別解体等の方法</t>
    <rPh sb="0" eb="2">
      <t>ブンベツ</t>
    </rPh>
    <rPh sb="2" eb="5">
      <t>カイタイトウ</t>
    </rPh>
    <rPh sb="6" eb="8">
      <t>ホウホウ</t>
    </rPh>
    <phoneticPr fontId="4"/>
  </si>
  <si>
    <t>①建築設備・内装材等</t>
    <rPh sb="1" eb="3">
      <t>ケンチク</t>
    </rPh>
    <rPh sb="3" eb="5">
      <t>セツビ</t>
    </rPh>
    <rPh sb="6" eb="8">
      <t>ナイソウ</t>
    </rPh>
    <rPh sb="8" eb="10">
      <t>ザイトウ</t>
    </rPh>
    <phoneticPr fontId="4"/>
  </si>
  <si>
    <t xml:space="preserve">建築設備･内装材等の取り外し
　 有　　 無
</t>
    <rPh sb="0" eb="2">
      <t>ケンチク</t>
    </rPh>
    <rPh sb="2" eb="4">
      <t>セツビ</t>
    </rPh>
    <rPh sb="5" eb="8">
      <t>ナイソウザイ</t>
    </rPh>
    <rPh sb="8" eb="9">
      <t>トウ</t>
    </rPh>
    <rPh sb="10" eb="11">
      <t>ト</t>
    </rPh>
    <rPh sb="12" eb="13">
      <t>ハズ</t>
    </rPh>
    <rPh sb="17" eb="18">
      <t>ア</t>
    </rPh>
    <rPh sb="21" eb="22">
      <t>ナ</t>
    </rPh>
    <phoneticPr fontId="4"/>
  </si>
  <si>
    <t>　 　手作業</t>
    <rPh sb="3" eb="6">
      <t>テサギョウ</t>
    </rPh>
    <phoneticPr fontId="4"/>
  </si>
  <si>
    <t>　 　手作業・機械作業の併用</t>
    <rPh sb="3" eb="4">
      <t>テ</t>
    </rPh>
    <rPh sb="4" eb="6">
      <t>サギョウ</t>
    </rPh>
    <rPh sb="7" eb="9">
      <t>キカイ</t>
    </rPh>
    <rPh sb="9" eb="11">
      <t>サギョウ</t>
    </rPh>
    <rPh sb="12" eb="14">
      <t>ヘイヨウ</t>
    </rPh>
    <phoneticPr fontId="4"/>
  </si>
  <si>
    <t>併用の場合の理由</t>
    <rPh sb="0" eb="2">
      <t>ヘイヨウ</t>
    </rPh>
    <rPh sb="3" eb="5">
      <t>バアイ</t>
    </rPh>
    <rPh sb="6" eb="8">
      <t>リユウ</t>
    </rPh>
    <phoneticPr fontId="4"/>
  </si>
  <si>
    <t>②屋根ふき材</t>
    <rPh sb="1" eb="3">
      <t>ヤネ</t>
    </rPh>
    <rPh sb="5" eb="6">
      <t>ザイ</t>
    </rPh>
    <phoneticPr fontId="4"/>
  </si>
  <si>
    <t xml:space="preserve">屋根ふき材の取り外し　
　 有　　 無
</t>
    <rPh sb="0" eb="2">
      <t>ヤネ</t>
    </rPh>
    <rPh sb="4" eb="5">
      <t>ザイ</t>
    </rPh>
    <rPh sb="6" eb="7">
      <t>ト</t>
    </rPh>
    <rPh sb="8" eb="9">
      <t>ハズ</t>
    </rPh>
    <rPh sb="14" eb="15">
      <t>ア</t>
    </rPh>
    <rPh sb="18" eb="19">
      <t>ナ</t>
    </rPh>
    <phoneticPr fontId="4"/>
  </si>
  <si>
    <t>③外装材・上部構造部分</t>
    <rPh sb="1" eb="4">
      <t>ガイソウザイ</t>
    </rPh>
    <rPh sb="5" eb="7">
      <t>ジョウブ</t>
    </rPh>
    <rPh sb="7" eb="9">
      <t>コウゾウ</t>
    </rPh>
    <rPh sb="9" eb="11">
      <t>ブブン</t>
    </rPh>
    <phoneticPr fontId="4"/>
  </si>
  <si>
    <t>外装材・上部構造部分の取り壊し</t>
    <rPh sb="0" eb="3">
      <t>ガイソウザイ</t>
    </rPh>
    <rPh sb="4" eb="6">
      <t>ジョウブ</t>
    </rPh>
    <rPh sb="6" eb="8">
      <t>コウゾウ</t>
    </rPh>
    <rPh sb="8" eb="10">
      <t>ブブン</t>
    </rPh>
    <rPh sb="11" eb="12">
      <t>ト</t>
    </rPh>
    <rPh sb="13" eb="14">
      <t>コワ</t>
    </rPh>
    <phoneticPr fontId="4"/>
  </si>
  <si>
    <t>　 有　　 無</t>
    <rPh sb="2" eb="3">
      <t>ア</t>
    </rPh>
    <rPh sb="6" eb="7">
      <t>ナ</t>
    </rPh>
    <phoneticPr fontId="4"/>
  </si>
  <si>
    <t>④基礎・基礎ぐい</t>
    <rPh sb="1" eb="3">
      <t>キソ</t>
    </rPh>
    <rPh sb="4" eb="6">
      <t>キソ</t>
    </rPh>
    <phoneticPr fontId="4"/>
  </si>
  <si>
    <t>基礎・基礎ぐいの取り壊し　
　 有　　 無</t>
    <rPh sb="0" eb="2">
      <t>キソ</t>
    </rPh>
    <rPh sb="3" eb="5">
      <t>キソ</t>
    </rPh>
    <rPh sb="8" eb="9">
      <t>ト</t>
    </rPh>
    <rPh sb="10" eb="11">
      <t>コワ</t>
    </rPh>
    <rPh sb="16" eb="17">
      <t>ア</t>
    </rPh>
    <rPh sb="20" eb="21">
      <t>ナ</t>
    </rPh>
    <phoneticPr fontId="4"/>
  </si>
  <si>
    <t xml:space="preserve">⑤その他
</t>
    <rPh sb="3" eb="4">
      <t>タ</t>
    </rPh>
    <phoneticPr fontId="4"/>
  </si>
  <si>
    <t>その他の取り壊し　
　 有　　 無</t>
    <rPh sb="2" eb="3">
      <t>タ</t>
    </rPh>
    <rPh sb="4" eb="5">
      <t>ト</t>
    </rPh>
    <rPh sb="6" eb="7">
      <t>コワ</t>
    </rPh>
    <rPh sb="12" eb="13">
      <t>ウ</t>
    </rPh>
    <rPh sb="16" eb="17">
      <t>ム</t>
    </rPh>
    <phoneticPr fontId="4"/>
  </si>
  <si>
    <t>工事の工程の順序</t>
    <rPh sb="0" eb="2">
      <t>コウジ</t>
    </rPh>
    <rPh sb="3" eb="5">
      <t>コウテイ</t>
    </rPh>
    <rPh sb="6" eb="8">
      <t>ジュンジョ</t>
    </rPh>
    <phoneticPr fontId="4"/>
  </si>
  <si>
    <t>　 上の工程における①→②→③→④の順序</t>
    <rPh sb="2" eb="3">
      <t>ウエ</t>
    </rPh>
    <rPh sb="4" eb="6">
      <t>コウテイ</t>
    </rPh>
    <rPh sb="18" eb="20">
      <t>ジュンジョ</t>
    </rPh>
    <phoneticPr fontId="4"/>
  </si>
  <si>
    <t>　 その他　（</t>
    <rPh sb="4" eb="5">
      <t>タ</t>
    </rPh>
    <phoneticPr fontId="4"/>
  </si>
  <si>
    <t>その他の場合の理由 （</t>
    <rPh sb="2" eb="3">
      <t>タ</t>
    </rPh>
    <rPh sb="4" eb="6">
      <t>バアイ</t>
    </rPh>
    <rPh sb="7" eb="9">
      <t>リユウ</t>
    </rPh>
    <phoneticPr fontId="4"/>
  </si>
  <si>
    <t>　 内装材に木材が含まれる場合</t>
    <rPh sb="2" eb="5">
      <t>ナイソウザイ</t>
    </rPh>
    <rPh sb="6" eb="8">
      <t>モクザイ</t>
    </rPh>
    <rPh sb="9" eb="10">
      <t>フク</t>
    </rPh>
    <rPh sb="13" eb="15">
      <t>バアイ</t>
    </rPh>
    <phoneticPr fontId="4"/>
  </si>
  <si>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4"/>
  </si>
  <si>
    <t>　 可　　 不可</t>
    <rPh sb="2" eb="3">
      <t>カ</t>
    </rPh>
    <rPh sb="6" eb="8">
      <t>フカ</t>
    </rPh>
    <phoneticPr fontId="4"/>
  </si>
  <si>
    <t>不可の場合の理由</t>
    <rPh sb="0" eb="2">
      <t>フカ</t>
    </rPh>
    <rPh sb="3" eb="5">
      <t>バアイ</t>
    </rPh>
    <rPh sb="6" eb="8">
      <t>リユウ</t>
    </rPh>
    <phoneticPr fontId="4"/>
  </si>
  <si>
    <t>建築物に用いられた建設資材の量の見込み</t>
    <rPh sb="0" eb="3">
      <t>ケンチクブツ</t>
    </rPh>
    <rPh sb="4" eb="5">
      <t>モチ</t>
    </rPh>
    <rPh sb="9" eb="11">
      <t>ケンセツ</t>
    </rPh>
    <rPh sb="11" eb="13">
      <t>シザイ</t>
    </rPh>
    <rPh sb="14" eb="15">
      <t>リョウ</t>
    </rPh>
    <rPh sb="16" eb="18">
      <t>ミコ</t>
    </rPh>
    <phoneticPr fontId="4"/>
  </si>
  <si>
    <t>廃棄物発生見込量</t>
    <rPh sb="0" eb="3">
      <t>ハイキブツ</t>
    </rPh>
    <rPh sb="3" eb="5">
      <t>ハッセイ</t>
    </rPh>
    <rPh sb="5" eb="7">
      <t>ミコ</t>
    </rPh>
    <rPh sb="7" eb="8">
      <t>リョウ</t>
    </rPh>
    <phoneticPr fontId="4"/>
  </si>
  <si>
    <t>特定建設資材廃棄物の種類ごとの量の見込み及びその発生が見込まれる建築物の部分</t>
    <rPh sb="0" eb="2">
      <t>トクテイ</t>
    </rPh>
    <rPh sb="2" eb="4">
      <t>ケンセツ</t>
    </rPh>
    <rPh sb="4" eb="8">
      <t>シザイハイキ</t>
    </rPh>
    <rPh sb="8" eb="9">
      <t>ブツ</t>
    </rPh>
    <rPh sb="10" eb="12">
      <t>シュルイ</t>
    </rPh>
    <rPh sb="15" eb="16">
      <t>リョウ</t>
    </rPh>
    <rPh sb="17" eb="19">
      <t>ミコ</t>
    </rPh>
    <rPh sb="20" eb="21">
      <t>オヨ</t>
    </rPh>
    <rPh sb="24" eb="26">
      <t>ハッセイ</t>
    </rPh>
    <rPh sb="27" eb="29">
      <t>ミコ</t>
    </rPh>
    <rPh sb="32" eb="35">
      <t>ケンチクブツ</t>
    </rPh>
    <rPh sb="36" eb="38">
      <t>ブブン</t>
    </rPh>
    <phoneticPr fontId="4"/>
  </si>
  <si>
    <t>種類</t>
    <rPh sb="0" eb="2">
      <t>シュルイ</t>
    </rPh>
    <phoneticPr fontId="4"/>
  </si>
  <si>
    <t>量の見込み</t>
    <rPh sb="0" eb="1">
      <t>リョウ</t>
    </rPh>
    <rPh sb="2" eb="4">
      <t>ミコ</t>
    </rPh>
    <phoneticPr fontId="4"/>
  </si>
  <si>
    <t>発生が見込まれる部分（注）</t>
    <rPh sb="0" eb="2">
      <t>ハッセイ</t>
    </rPh>
    <rPh sb="3" eb="5">
      <t>ミコ</t>
    </rPh>
    <rPh sb="8" eb="10">
      <t>ブブン</t>
    </rPh>
    <rPh sb="11" eb="12">
      <t>チュウ</t>
    </rPh>
    <phoneticPr fontId="4"/>
  </si>
  <si>
    <t>　 コンクリート塊</t>
    <rPh sb="8" eb="9">
      <t>カイ</t>
    </rPh>
    <phoneticPr fontId="4"/>
  </si>
  <si>
    <t>　 ①　　 ②　　 ③　　 ④</t>
  </si>
  <si>
    <t>　 ⑤</t>
  </si>
  <si>
    <t>　  ｱｽﾌｧﾙﾄ･ｺﾝｸﾘｰﾄ塊</t>
    <rPh sb="16" eb="17">
      <t>カイ</t>
    </rPh>
    <phoneticPr fontId="4"/>
  </si>
  <si>
    <t>　 建設発生木材</t>
    <rPh sb="2" eb="4">
      <t>ケンセツ</t>
    </rPh>
    <rPh sb="4" eb="6">
      <t>ハッセイ</t>
    </rPh>
    <rPh sb="6" eb="8">
      <t>モクザイ</t>
    </rPh>
    <phoneticPr fontId="4"/>
  </si>
  <si>
    <t>（注）　①建築設備・内装材等　②屋根ふき材　③外装材・上部構造部分　④基礎・基礎ぐい　⑤その他</t>
    <rPh sb="1" eb="2">
      <t>チュウ</t>
    </rPh>
    <rPh sb="5" eb="7">
      <t>ケンチク</t>
    </rPh>
    <rPh sb="7" eb="9">
      <t>セツビ</t>
    </rPh>
    <rPh sb="10" eb="12">
      <t>ナイソウ</t>
    </rPh>
    <rPh sb="12" eb="14">
      <t>ザイトウ</t>
    </rPh>
    <rPh sb="16" eb="18">
      <t>ヤネ</t>
    </rPh>
    <rPh sb="20" eb="21">
      <t>ザイ</t>
    </rPh>
    <rPh sb="23" eb="26">
      <t>ガイソウザイ</t>
    </rPh>
    <rPh sb="27" eb="29">
      <t>ジョウブ</t>
    </rPh>
    <rPh sb="29" eb="31">
      <t>コウゾウ</t>
    </rPh>
    <rPh sb="31" eb="33">
      <t>ブブン</t>
    </rPh>
    <rPh sb="35" eb="37">
      <t>キソ</t>
    </rPh>
    <rPh sb="38" eb="40">
      <t>キソ</t>
    </rPh>
    <rPh sb="46" eb="47">
      <t>タ</t>
    </rPh>
    <phoneticPr fontId="4"/>
  </si>
  <si>
    <t>備考</t>
    <rPh sb="0" eb="2">
      <t>ビコウ</t>
    </rPh>
    <phoneticPr fontId="4"/>
  </si>
  <si>
    <t>（Ａ４）</t>
    <phoneticPr fontId="4"/>
  </si>
  <si>
    <t>その他（</t>
    <phoneticPr fontId="4"/>
  </si>
  <si>
    <t>）</t>
    <phoneticPr fontId="4"/>
  </si>
  <si>
    <t>その他（</t>
    <phoneticPr fontId="4"/>
  </si>
  <si>
    <t xml:space="preserve">）　　 </t>
    <phoneticPr fontId="4"/>
  </si>
  <si>
    <r>
      <t>前面道路の幅員　約</t>
    </r>
    <r>
      <rPr>
        <sz val="11"/>
        <rFont val="ＪＳ明朝"/>
        <family val="1"/>
        <charset val="128"/>
      </rPr>
      <t xml:space="preserve">
</t>
    </r>
    <phoneticPr fontId="4"/>
  </si>
  <si>
    <t>）</t>
    <phoneticPr fontId="4"/>
  </si>
  <si>
    <t>ｍ</t>
    <phoneticPr fontId="4"/>
  </si>
  <si>
    <t>トン</t>
    <phoneticPr fontId="4"/>
  </si>
  <si>
    <t>変更箇所</t>
    <rPh sb="0" eb="2">
      <t>ヘンコウ</t>
    </rPh>
    <rPh sb="2" eb="4">
      <t>カショ</t>
    </rPh>
    <phoneticPr fontId="4"/>
  </si>
  <si>
    <t xml:space="preserve">通学路　　 有　　 無
</t>
    <phoneticPr fontId="4"/>
  </si>
  <si>
    <t>□欄には、該当箇所に「レ」を付すこと。</t>
    <rPh sb="1" eb="2">
      <t>ラン</t>
    </rPh>
    <rPh sb="5" eb="7">
      <t>ガイトウ</t>
    </rPh>
    <rPh sb="7" eb="9">
      <t>カショ</t>
    </rPh>
    <rPh sb="14" eb="15">
      <t>フ</t>
    </rPh>
    <phoneticPr fontId="4"/>
  </si>
  <si>
    <t>（Ａ４）</t>
    <phoneticPr fontId="4"/>
  </si>
  <si>
    <t>入力漏れチェック欄</t>
    <phoneticPr fontId="4"/>
  </si>
  <si>
    <t>）</t>
    <phoneticPr fontId="4"/>
  </si>
  <si>
    <t xml:space="preserve">　　　　　　　　　 病院　　 その他（
</t>
    <phoneticPr fontId="4"/>
  </si>
  <si>
    <t xml:space="preserve">敷地境界との最短距離 約
</t>
    <phoneticPr fontId="4"/>
  </si>
  <si>
    <t>ｍ</t>
    <phoneticPr fontId="4"/>
  </si>
  <si>
    <t>その他（</t>
    <phoneticPr fontId="4"/>
  </si>
  <si>
    <t>）</t>
    <phoneticPr fontId="4"/>
  </si>
  <si>
    <r>
      <t>前面道路の幅員　約</t>
    </r>
    <r>
      <rPr>
        <sz val="11"/>
        <rFont val="ＪＳ明朝"/>
        <family val="1"/>
        <charset val="128"/>
      </rPr>
      <t xml:space="preserve">
</t>
    </r>
    <phoneticPr fontId="4"/>
  </si>
  <si>
    <t>　 無</t>
    <phoneticPr fontId="4"/>
  </si>
  <si>
    <t>　 無</t>
    <phoneticPr fontId="4"/>
  </si>
  <si>
    <t>　 無</t>
    <phoneticPr fontId="4"/>
  </si>
  <si>
    <t>）</t>
    <phoneticPr fontId="4"/>
  </si>
  <si>
    <t>トン</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</si>
</sst>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游ゴシック"/>
      <family val="2"/>
      <charset val="128"/>
      <scheme val="minor"/>
    </font>
    <font>
      <sz val="11"/>
      <name val="ＭＳ Ｐゴシック"/>
      <family val="3"/>
      <charset val="128"/>
    </font>
    <font>
      <sz val="11"/>
      <name val="ＪＳ明朝"/>
      <family val="1"/>
      <charset val="128"/>
    </font>
    <font>
      <sz val="6"/>
      <name val="游ゴシック"/>
      <family val="2"/>
      <charset val="128"/>
      <scheme val="minor"/>
    </font>
    <font>
      <sz val="6"/>
      <name val="ＭＳ Ｐゴシック"/>
      <family val="3"/>
      <charset val="128"/>
    </font>
    <font>
      <sz val="12"/>
      <name val="ＪＳ明朝"/>
      <family val="1"/>
      <charset val="128"/>
    </font>
    <font>
      <sz val="20"/>
      <name val="ＪＳ明朝"/>
      <family val="1"/>
      <charset val="128"/>
    </font>
    <font>
      <b/>
      <sz val="12"/>
      <color rgb="FFFF0000"/>
      <name val="游ゴシック"/>
      <family val="3"/>
      <charset val="128"/>
      <scheme val="minor"/>
    </font>
    <font>
      <sz val="12"/>
      <color rgb="FFFF0000"/>
      <name val="ＪＳ明朝"/>
      <family val="1"/>
      <charset val="128"/>
    </font>
    <font>
      <sz val="14"/>
      <color rgb="FFFF0000"/>
      <name val="ＪＳ明朝"/>
      <family val="1"/>
      <charset val="128"/>
    </font>
    <font>
      <b/>
      <sz val="6"/>
      <color rgb="FFFF0000"/>
      <name val="ＭＳ ゴシック"/>
      <family val="3"/>
      <charset val="128"/>
    </font>
    <font>
      <sz val="6"/>
      <color rgb="FFFF0000"/>
      <name val="ＪＳ明朝"/>
      <family val="1"/>
      <charset val="128"/>
    </font>
    <font>
      <sz val="8"/>
      <color rgb="FFFF0000"/>
      <name val="ＪＳ明朝"/>
      <family val="1"/>
      <charset val="128"/>
    </font>
    <font>
      <sz val="7"/>
      <name val="ＪＳ明朝"/>
      <family val="1"/>
      <charset val="128"/>
    </font>
    <font>
      <sz val="10"/>
      <name val="ＪＳ明朝"/>
      <family val="1"/>
      <charset val="128"/>
    </font>
    <font>
      <sz val="9"/>
      <name val="ＪＳ明朝"/>
      <family val="1"/>
      <charset val="128"/>
    </font>
    <font>
      <sz val="8"/>
      <name val="ＪＳ明朝"/>
      <family val="1"/>
      <charset val="128"/>
    </font>
    <font>
      <b/>
      <sz val="8"/>
      <name val="ＭＳ ゴシック"/>
      <family val="3"/>
      <charset val="128"/>
    </font>
    <font>
      <sz val="8"/>
      <name val="ＭＳ ゴシック"/>
      <family val="3"/>
      <charset val="128"/>
    </font>
    <font>
      <b/>
      <sz val="9"/>
      <color indexed="81"/>
      <name val="MS P ゴシック"/>
      <family val="3"/>
      <charset val="128"/>
    </font>
    <font>
      <b/>
      <sz val="10"/>
      <color rgb="FFFF0000"/>
      <name val="游ゴシック"/>
      <family val="3"/>
      <charset val="128"/>
      <scheme val="minor"/>
    </font>
    <font>
      <sz val="9.5"/>
      <name val="ＪＳ明朝"/>
      <family val="1"/>
      <charset val="128"/>
    </font>
    <font>
      <b/>
      <sz val="10"/>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6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alignment vertical="center"/>
    </xf>
    <xf numFmtId="0" fontId="1" fillId="0" borderId="0"/>
  </cellStyleXfs>
  <cellXfs count="308">
    <xf numFmtId="0" fontId="0" fillId="0" borderId="0" xfId="0">
      <alignment vertical="center"/>
    </xf>
    <xf numFmtId="0" fontId="2" fillId="0" borderId="0" xfId="1" applyFont="1" applyProtection="1">
      <protection locked="0"/>
    </xf>
    <xf numFmtId="0" fontId="5" fillId="0" borderId="0" xfId="1" applyFont="1" applyProtection="1">
      <protection locked="0"/>
    </xf>
    <xf numFmtId="0" fontId="5" fillId="0" borderId="0" xfId="1" applyFont="1" applyAlignment="1" applyProtection="1">
      <alignment horizontal="right"/>
      <protection locked="0"/>
    </xf>
    <xf numFmtId="0" fontId="5" fillId="0" borderId="0" xfId="1" applyFont="1"/>
    <xf numFmtId="0" fontId="7" fillId="0" borderId="3" xfId="1" applyFont="1" applyBorder="1" applyAlignment="1">
      <alignment horizontal="center" vertical="center"/>
    </xf>
    <xf numFmtId="0" fontId="8" fillId="0" borderId="0" xfId="1" applyFont="1" applyAlignment="1" applyProtection="1">
      <alignment horizontal="center" vertical="center"/>
      <protection locked="0"/>
    </xf>
    <xf numFmtId="0" fontId="9" fillId="0" borderId="0" xfId="1" applyFont="1" applyAlignment="1">
      <alignment horizontal="left" vertical="center"/>
    </xf>
    <xf numFmtId="0" fontId="10" fillId="0" borderId="7" xfId="1" applyFont="1" applyBorder="1" applyAlignment="1">
      <alignment horizontal="left" vertical="center" wrapText="1"/>
    </xf>
    <xf numFmtId="0" fontId="11" fillId="0" borderId="0" xfId="1" applyFont="1" applyAlignment="1" applyProtection="1">
      <alignment horizontal="left" vertical="center" wrapText="1"/>
      <protection locked="0"/>
    </xf>
    <xf numFmtId="0" fontId="2" fillId="0" borderId="0" xfId="1" applyFont="1" applyAlignment="1" applyProtection="1">
      <alignment horizontal="left" vertical="center"/>
      <protection locked="0"/>
    </xf>
    <xf numFmtId="0" fontId="2" fillId="0" borderId="9" xfId="1" applyFont="1" applyBorder="1" applyAlignment="1" applyProtection="1">
      <alignment vertical="center" wrapText="1"/>
      <protection locked="0"/>
    </xf>
    <xf numFmtId="0" fontId="2" fillId="0" borderId="10" xfId="1" applyFont="1" applyBorder="1" applyAlignment="1" applyProtection="1">
      <alignment vertical="center" wrapText="1"/>
      <protection locked="0"/>
    </xf>
    <xf numFmtId="0" fontId="10" fillId="0" borderId="11" xfId="1" applyFont="1" applyBorder="1" applyAlignment="1">
      <alignment horizontal="left" vertical="center" wrapText="1"/>
    </xf>
    <xf numFmtId="0" fontId="12" fillId="0" borderId="0" xfId="1" applyFont="1" applyAlignment="1" applyProtection="1">
      <alignment horizontal="left" vertical="center" wrapText="1"/>
      <protection locked="0"/>
    </xf>
    <xf numFmtId="0" fontId="2" fillId="0" borderId="15" xfId="1" applyFont="1" applyBorder="1" applyAlignment="1">
      <alignment vertical="top" wrapText="1"/>
    </xf>
    <xf numFmtId="0" fontId="2" fillId="0" borderId="16" xfId="1" applyFont="1" applyBorder="1" applyAlignment="1" applyProtection="1">
      <alignment vertical="top" wrapText="1"/>
      <protection locked="0"/>
    </xf>
    <xf numFmtId="0" fontId="2" fillId="0" borderId="5" xfId="1" applyFont="1" applyBorder="1" applyAlignment="1">
      <alignment vertical="top"/>
    </xf>
    <xf numFmtId="0" fontId="2" fillId="0" borderId="5" xfId="1" applyFont="1" applyBorder="1" applyAlignment="1">
      <alignment vertical="top" wrapText="1"/>
    </xf>
    <xf numFmtId="0" fontId="2" fillId="0" borderId="6" xfId="1" applyFont="1" applyBorder="1" applyAlignment="1">
      <alignment vertical="top" wrapText="1"/>
    </xf>
    <xf numFmtId="0" fontId="10" fillId="0" borderId="11" xfId="1" applyFont="1" applyBorder="1" applyAlignment="1">
      <alignment horizontal="left"/>
    </xf>
    <xf numFmtId="0" fontId="12" fillId="0" borderId="0" xfId="1" applyFont="1" applyAlignment="1" applyProtection="1">
      <alignment horizontal="left"/>
      <protection locked="0"/>
    </xf>
    <xf numFmtId="0" fontId="2" fillId="0" borderId="0" xfId="1" applyFont="1" applyAlignment="1" applyProtection="1">
      <alignment horizontal="left"/>
      <protection locked="0"/>
    </xf>
    <xf numFmtId="0" fontId="2" fillId="0" borderId="21" xfId="1" applyFont="1" applyBorder="1" applyAlignment="1">
      <alignment vertical="top"/>
    </xf>
    <xf numFmtId="0" fontId="2" fillId="0" borderId="22" xfId="1" applyFont="1" applyBorder="1" applyAlignment="1">
      <alignment vertical="top" wrapText="1"/>
    </xf>
    <xf numFmtId="0" fontId="2" fillId="0" borderId="23" xfId="1" applyFont="1" applyBorder="1" applyAlignment="1">
      <alignment vertical="top" wrapText="1"/>
    </xf>
    <xf numFmtId="0" fontId="2" fillId="0" borderId="32" xfId="1" applyFont="1" applyBorder="1" applyAlignment="1">
      <alignment vertical="top" wrapText="1"/>
    </xf>
    <xf numFmtId="0" fontId="2" fillId="0" borderId="33" xfId="1" applyFont="1" applyBorder="1" applyAlignment="1" applyProtection="1">
      <alignment vertical="top"/>
      <protection locked="0"/>
    </xf>
    <xf numFmtId="0" fontId="2" fillId="0" borderId="0" xfId="1" applyFont="1" applyAlignment="1">
      <alignment vertical="top"/>
    </xf>
    <xf numFmtId="0" fontId="2" fillId="0" borderId="37" xfId="1" applyFont="1" applyBorder="1" applyAlignment="1">
      <alignment vertical="top"/>
    </xf>
    <xf numFmtId="0" fontId="2" fillId="0" borderId="9" xfId="1" applyFont="1" applyBorder="1" applyAlignment="1">
      <alignment vertical="top" wrapText="1"/>
    </xf>
    <xf numFmtId="0" fontId="2" fillId="0" borderId="10" xfId="1" applyFont="1" applyBorder="1" applyAlignment="1">
      <alignment vertical="top" wrapText="1"/>
    </xf>
    <xf numFmtId="0" fontId="2" fillId="0" borderId="20" xfId="1" applyFont="1" applyBorder="1" applyAlignment="1">
      <alignment vertical="top" wrapText="1"/>
    </xf>
    <xf numFmtId="0" fontId="2" fillId="0" borderId="26" xfId="1" applyFont="1" applyBorder="1" applyAlignment="1">
      <alignment vertical="top" wrapText="1"/>
    </xf>
    <xf numFmtId="0" fontId="2" fillId="0" borderId="27" xfId="1" applyFont="1" applyBorder="1" applyAlignment="1">
      <alignment horizontal="right" vertical="top" wrapText="1"/>
    </xf>
    <xf numFmtId="0" fontId="2" fillId="0" borderId="27" xfId="1" applyFont="1" applyBorder="1" applyAlignment="1" applyProtection="1">
      <alignment vertical="top" wrapText="1"/>
      <protection locked="0"/>
    </xf>
    <xf numFmtId="0" fontId="2" fillId="0" borderId="27" xfId="1" applyFont="1" applyBorder="1" applyAlignment="1">
      <alignment vertical="top" wrapText="1"/>
    </xf>
    <xf numFmtId="0" fontId="2" fillId="0" borderId="25" xfId="1" applyFont="1" applyBorder="1" applyAlignment="1">
      <alignment vertical="top" wrapText="1"/>
    </xf>
    <xf numFmtId="0" fontId="2" fillId="0" borderId="30" xfId="1" applyFont="1" applyBorder="1" applyAlignment="1">
      <alignment vertical="top"/>
    </xf>
    <xf numFmtId="0" fontId="2" fillId="0" borderId="26" xfId="1" applyFont="1" applyBorder="1" applyAlignment="1">
      <alignment vertical="top"/>
    </xf>
    <xf numFmtId="0" fontId="2" fillId="0" borderId="26" xfId="1" applyFont="1" applyBorder="1" applyAlignment="1" applyProtection="1">
      <alignment vertical="top" wrapText="1"/>
      <protection locked="0"/>
    </xf>
    <xf numFmtId="0" fontId="2" fillId="0" borderId="28" xfId="1" applyFont="1" applyBorder="1" applyAlignment="1" applyProtection="1">
      <alignment vertical="top" wrapText="1"/>
      <protection locked="0"/>
    </xf>
    <xf numFmtId="0" fontId="2" fillId="0" borderId="31" xfId="1" applyFont="1" applyBorder="1" applyAlignment="1" applyProtection="1">
      <alignment horizontal="left" vertical="top" wrapText="1"/>
      <protection locked="0"/>
    </xf>
    <xf numFmtId="0" fontId="2" fillId="0" borderId="0" xfId="1" applyFont="1" applyAlignment="1" applyProtection="1">
      <alignment horizontal="left" vertical="top" wrapText="1"/>
      <protection locked="0"/>
    </xf>
    <xf numFmtId="0" fontId="2" fillId="0" borderId="30" xfId="1" applyFont="1" applyBorder="1" applyAlignment="1" applyProtection="1">
      <alignment horizontal="left" vertical="top" wrapText="1"/>
      <protection locked="0"/>
    </xf>
    <xf numFmtId="0" fontId="2" fillId="0" borderId="31" xfId="1" applyFont="1" applyBorder="1" applyAlignment="1" applyProtection="1">
      <alignment vertical="top" wrapText="1"/>
      <protection locked="0"/>
    </xf>
    <xf numFmtId="0" fontId="2" fillId="0" borderId="0" xfId="1" applyFont="1" applyAlignment="1" applyProtection="1">
      <alignment vertical="top" wrapText="1"/>
      <protection locked="0"/>
    </xf>
    <xf numFmtId="0" fontId="2" fillId="0" borderId="32" xfId="1" applyFont="1" applyBorder="1" applyAlignment="1" applyProtection="1">
      <alignment vertical="top" wrapText="1"/>
      <protection locked="0"/>
    </xf>
    <xf numFmtId="0" fontId="2" fillId="0" borderId="39" xfId="1" applyFont="1" applyBorder="1" applyAlignment="1">
      <alignment vertical="top" wrapText="1"/>
    </xf>
    <xf numFmtId="0" fontId="2" fillId="0" borderId="22" xfId="1" applyFont="1" applyBorder="1" applyAlignment="1" applyProtection="1">
      <alignment vertical="top" wrapText="1"/>
      <protection locked="0"/>
    </xf>
    <xf numFmtId="0" fontId="2" fillId="0" borderId="20" xfId="1" applyFont="1" applyBorder="1" applyAlignment="1" applyProtection="1">
      <alignment vertical="top" wrapText="1"/>
      <protection locked="0"/>
    </xf>
    <xf numFmtId="0" fontId="2" fillId="0" borderId="21" xfId="1" applyFont="1" applyBorder="1" applyAlignment="1" applyProtection="1">
      <alignment vertical="top" wrapText="1"/>
      <protection locked="0"/>
    </xf>
    <xf numFmtId="0" fontId="2" fillId="0" borderId="23" xfId="1" applyFont="1" applyBorder="1" applyAlignment="1" applyProtection="1">
      <alignment vertical="top" wrapText="1"/>
      <protection locked="0"/>
    </xf>
    <xf numFmtId="0" fontId="2" fillId="0" borderId="39" xfId="1" applyFont="1" applyBorder="1" applyAlignment="1">
      <alignment vertical="top"/>
    </xf>
    <xf numFmtId="0" fontId="2" fillId="0" borderId="22" xfId="1" applyFont="1" applyBorder="1" applyAlignment="1">
      <alignment vertical="top"/>
    </xf>
    <xf numFmtId="0" fontId="2" fillId="0" borderId="31" xfId="1" applyFont="1" applyBorder="1" applyAlignment="1">
      <alignment horizontal="left" vertical="top" wrapText="1"/>
    </xf>
    <xf numFmtId="0" fontId="2" fillId="0" borderId="0" xfId="1" applyFont="1" applyAlignment="1">
      <alignment horizontal="left" vertical="top" wrapText="1"/>
    </xf>
    <xf numFmtId="0" fontId="2" fillId="0" borderId="30" xfId="1" applyFont="1" applyBorder="1" applyAlignment="1">
      <alignment horizontal="left" vertical="top" wrapText="1"/>
    </xf>
    <xf numFmtId="0" fontId="2" fillId="0" borderId="48" xfId="1" applyFont="1" applyBorder="1" applyAlignment="1">
      <alignment vertical="top" wrapText="1"/>
    </xf>
    <xf numFmtId="0" fontId="2" fillId="0" borderId="36" xfId="1" applyFont="1" applyBorder="1" applyAlignment="1">
      <alignment vertical="top" wrapText="1"/>
    </xf>
    <xf numFmtId="0" fontId="2" fillId="0" borderId="37" xfId="1" applyFont="1" applyBorder="1" applyAlignment="1" applyProtection="1">
      <alignment vertical="top" wrapText="1"/>
      <protection locked="0"/>
    </xf>
    <xf numFmtId="0" fontId="2" fillId="0" borderId="9" xfId="1" applyFont="1" applyBorder="1" applyAlignment="1" applyProtection="1">
      <alignment vertical="top" wrapText="1"/>
      <protection locked="0"/>
    </xf>
    <xf numFmtId="0" fontId="2" fillId="0" borderId="10" xfId="1" applyFont="1" applyBorder="1" applyAlignment="1" applyProtection="1">
      <alignment vertical="top" wrapText="1"/>
      <protection locked="0"/>
    </xf>
    <xf numFmtId="0" fontId="15" fillId="0" borderId="21" xfId="1" applyFont="1" applyBorder="1" applyAlignment="1">
      <alignment vertical="top"/>
    </xf>
    <xf numFmtId="0" fontId="15" fillId="0" borderId="23" xfId="1" applyFont="1" applyBorder="1" applyAlignment="1" applyProtection="1">
      <alignment horizontal="center" vertical="top"/>
      <protection locked="0"/>
    </xf>
    <xf numFmtId="0" fontId="2" fillId="0" borderId="29" xfId="1" applyFont="1" applyBorder="1"/>
    <xf numFmtId="0" fontId="2" fillId="0" borderId="0" xfId="1" applyFont="1"/>
    <xf numFmtId="0" fontId="2" fillId="0" borderId="32" xfId="1" applyFont="1" applyBorder="1"/>
    <xf numFmtId="0" fontId="2" fillId="0" borderId="58" xfId="1" applyFont="1" applyBorder="1"/>
    <xf numFmtId="0" fontId="10" fillId="0" borderId="11" xfId="1" applyFont="1" applyBorder="1" applyAlignment="1">
      <alignment horizontal="left" vertical="center"/>
    </xf>
    <xf numFmtId="0" fontId="2" fillId="0" borderId="62" xfId="1" applyFont="1" applyBorder="1" applyProtection="1">
      <protection locked="0"/>
    </xf>
    <xf numFmtId="0" fontId="2" fillId="0" borderId="2" xfId="1" applyFont="1" applyBorder="1" applyProtection="1">
      <protection locked="0"/>
    </xf>
    <xf numFmtId="0" fontId="10" fillId="0" borderId="64" xfId="1" applyFont="1" applyBorder="1" applyAlignment="1">
      <alignment horizontal="left" vertical="center" wrapText="1"/>
    </xf>
    <xf numFmtId="0" fontId="2" fillId="0" borderId="0" xfId="1" applyFont="1" applyAlignment="1">
      <alignment horizontal="left"/>
    </xf>
    <xf numFmtId="0" fontId="17" fillId="0" borderId="0" xfId="1" applyFont="1" applyAlignment="1">
      <alignment horizontal="left" vertical="center" wrapText="1"/>
    </xf>
    <xf numFmtId="0" fontId="16" fillId="0" borderId="0" xfId="1" applyFont="1" applyAlignment="1" applyProtection="1">
      <alignment horizontal="left" vertical="center" wrapText="1"/>
      <protection locked="0"/>
    </xf>
    <xf numFmtId="0" fontId="17" fillId="0" borderId="0" xfId="1" applyFont="1" applyAlignment="1">
      <alignment horizontal="left"/>
    </xf>
    <xf numFmtId="0" fontId="16" fillId="0" borderId="0" xfId="1" applyFont="1" applyAlignment="1" applyProtection="1">
      <alignment horizontal="left"/>
      <protection locked="0"/>
    </xf>
    <xf numFmtId="0" fontId="18" fillId="0" borderId="3" xfId="1" applyFont="1" applyBorder="1" applyAlignment="1">
      <alignment horizontal="left"/>
    </xf>
    <xf numFmtId="0" fontId="20" fillId="0" borderId="49" xfId="1" applyFont="1" applyBorder="1" applyAlignment="1">
      <alignment horizontal="center"/>
    </xf>
    <xf numFmtId="0" fontId="21" fillId="0" borderId="49" xfId="1" applyFont="1" applyBorder="1" applyAlignment="1" applyProtection="1">
      <alignment horizontal="center" vertical="center" wrapText="1"/>
      <protection locked="0"/>
    </xf>
    <xf numFmtId="0" fontId="22" fillId="0" borderId="68" xfId="1" applyFont="1" applyBorder="1" applyAlignment="1">
      <alignment horizontal="left" vertical="center"/>
    </xf>
    <xf numFmtId="0" fontId="14" fillId="0" borderId="49" xfId="1" applyFont="1" applyBorder="1" applyAlignment="1" applyProtection="1">
      <alignment horizontal="center" wrapText="1"/>
      <protection locked="0"/>
    </xf>
    <xf numFmtId="0" fontId="2" fillId="2" borderId="0" xfId="1" applyFont="1" applyFill="1" applyAlignment="1" applyProtection="1">
      <alignment horizontal="left" vertical="center"/>
      <protection locked="0"/>
    </xf>
    <xf numFmtId="0" fontId="14" fillId="0" borderId="54" xfId="1" applyFont="1" applyBorder="1" applyAlignment="1" applyProtection="1">
      <alignment horizontal="center" wrapText="1"/>
      <protection locked="0"/>
    </xf>
    <xf numFmtId="0" fontId="2" fillId="0" borderId="10" xfId="1" applyFont="1" applyBorder="1" applyAlignment="1">
      <alignment vertical="center" wrapText="1"/>
    </xf>
    <xf numFmtId="0" fontId="2" fillId="0" borderId="54" xfId="1" applyFont="1" applyBorder="1" applyAlignment="1" applyProtection="1">
      <alignment horizontal="center" vertical="top"/>
      <protection locked="0"/>
    </xf>
    <xf numFmtId="0" fontId="2" fillId="2" borderId="0" xfId="1" applyFont="1" applyFill="1" applyAlignment="1" applyProtection="1">
      <alignment horizontal="left"/>
      <protection locked="0"/>
    </xf>
    <xf numFmtId="0" fontId="2" fillId="0" borderId="29" xfId="1" applyFont="1" applyBorder="1" applyProtection="1">
      <protection locked="0"/>
    </xf>
    <xf numFmtId="0" fontId="2" fillId="0" borderId="62" xfId="1" applyFont="1" applyBorder="1"/>
    <xf numFmtId="0" fontId="2" fillId="0" borderId="2" xfId="1" applyFont="1" applyBorder="1"/>
    <xf numFmtId="0" fontId="2" fillId="0" borderId="54" xfId="1" applyFont="1" applyBorder="1" applyAlignment="1" applyProtection="1">
      <alignment horizontal="center"/>
      <protection locked="0"/>
    </xf>
    <xf numFmtId="0" fontId="2" fillId="0" borderId="55" xfId="1" applyFont="1" applyBorder="1" applyAlignment="1" applyProtection="1">
      <alignment horizontal="left"/>
      <protection locked="0"/>
    </xf>
    <xf numFmtId="0" fontId="14" fillId="0" borderId="0" xfId="1" applyFont="1" applyAlignment="1" applyProtection="1">
      <alignment horizontal="left"/>
      <protection locked="0"/>
    </xf>
    <xf numFmtId="0" fontId="15" fillId="0" borderId="5" xfId="1" applyFont="1" applyBorder="1" applyAlignment="1" applyProtection="1">
      <alignment vertical="top"/>
      <protection locked="0"/>
    </xf>
    <xf numFmtId="0" fontId="5" fillId="0" borderId="5" xfId="1" applyFont="1" applyBorder="1" applyAlignment="1" applyProtection="1">
      <alignment vertical="top"/>
      <protection locked="0"/>
    </xf>
    <xf numFmtId="0" fontId="2" fillId="0" borderId="40" xfId="1" applyFont="1" applyBorder="1" applyAlignment="1">
      <alignment vertical="top" wrapText="1"/>
    </xf>
    <xf numFmtId="0" fontId="2" fillId="0" borderId="42" xfId="1" applyFont="1" applyBorder="1" applyAlignment="1">
      <alignment vertical="top" wrapText="1"/>
    </xf>
    <xf numFmtId="0" fontId="2" fillId="0" borderId="46" xfId="1" applyFont="1" applyBorder="1" applyAlignment="1">
      <alignment vertical="top" wrapText="1"/>
    </xf>
    <xf numFmtId="0" fontId="2" fillId="0" borderId="1" xfId="1" applyFont="1" applyBorder="1" applyAlignment="1" applyProtection="1">
      <alignment horizontal="center"/>
      <protection locked="0"/>
    </xf>
    <xf numFmtId="0" fontId="2" fillId="0" borderId="2" xfId="1" applyFont="1" applyBorder="1" applyAlignment="1" applyProtection="1">
      <alignment horizontal="center"/>
      <protection locked="0"/>
    </xf>
    <xf numFmtId="0" fontId="6" fillId="0" borderId="0" xfId="1" applyFont="1" applyAlignment="1" applyProtection="1">
      <alignment horizontal="center"/>
      <protection locked="0"/>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35" xfId="1" applyFont="1" applyBorder="1" applyAlignment="1">
      <alignment horizontal="center" vertical="center" wrapText="1"/>
    </xf>
    <xf numFmtId="0" fontId="2" fillId="0" borderId="4" xfId="1" applyFont="1" applyBorder="1" applyAlignment="1">
      <alignment horizontal="left" vertical="top" wrapText="1"/>
    </xf>
    <xf numFmtId="0" fontId="2" fillId="0" borderId="14" xfId="1" applyFont="1" applyBorder="1" applyAlignment="1">
      <alignment horizontal="left" vertical="top" wrapText="1"/>
    </xf>
    <xf numFmtId="0" fontId="2" fillId="0" borderId="19" xfId="1" applyFont="1" applyBorder="1" applyAlignment="1">
      <alignment horizontal="left" vertical="top" wrapText="1"/>
    </xf>
    <xf numFmtId="0" fontId="2" fillId="0" borderId="20" xfId="1" applyFont="1" applyBorder="1" applyAlignment="1">
      <alignment horizontal="left" vertical="top" wrapText="1"/>
    </xf>
    <xf numFmtId="0" fontId="2" fillId="0" borderId="22" xfId="1" applyFont="1" applyBorder="1" applyAlignment="1" applyProtection="1">
      <alignment horizontal="left" vertical="top" wrapText="1"/>
      <protection locked="0"/>
    </xf>
    <xf numFmtId="0" fontId="2" fillId="0" borderId="24" xfId="1" applyFont="1" applyBorder="1" applyAlignment="1">
      <alignment horizontal="left" vertical="top" wrapText="1"/>
    </xf>
    <xf numFmtId="0" fontId="2" fillId="0" borderId="25" xfId="1" applyFont="1" applyBorder="1" applyAlignment="1">
      <alignment horizontal="left" vertical="top" wrapText="1"/>
    </xf>
    <xf numFmtId="0" fontId="2" fillId="0" borderId="29" xfId="1" applyFont="1" applyBorder="1" applyAlignment="1">
      <alignment horizontal="left" vertical="top" wrapText="1"/>
    </xf>
    <xf numFmtId="0" fontId="2" fillId="0" borderId="30" xfId="1" applyFont="1" applyBorder="1" applyAlignment="1">
      <alignment horizontal="left" vertical="top" wrapText="1"/>
    </xf>
    <xf numFmtId="0" fontId="2" fillId="0" borderId="8" xfId="1" applyFont="1" applyBorder="1" applyAlignment="1">
      <alignment horizontal="left" vertical="top" wrapText="1"/>
    </xf>
    <xf numFmtId="0" fontId="2" fillId="0" borderId="36" xfId="1" applyFont="1" applyBorder="1" applyAlignment="1">
      <alignment horizontal="left" vertical="top" wrapText="1"/>
    </xf>
    <xf numFmtId="0" fontId="2" fillId="0" borderId="26" xfId="1" applyFont="1" applyBorder="1" applyAlignment="1">
      <alignment horizontal="left" vertical="top" wrapText="1"/>
    </xf>
    <xf numFmtId="0" fontId="2" fillId="0" borderId="27" xfId="1" applyFont="1" applyBorder="1" applyAlignment="1">
      <alignment horizontal="left" vertical="top" wrapText="1"/>
    </xf>
    <xf numFmtId="0" fontId="2" fillId="0" borderId="28" xfId="1" applyFont="1" applyBorder="1" applyAlignment="1">
      <alignment horizontal="left" vertical="top" wrapText="1"/>
    </xf>
    <xf numFmtId="0" fontId="2" fillId="0" borderId="31" xfId="1" applyFont="1" applyBorder="1" applyAlignment="1">
      <alignment horizontal="right" vertical="top" wrapText="1"/>
    </xf>
    <xf numFmtId="0" fontId="2" fillId="0" borderId="0" xfId="1" applyFont="1" applyAlignment="1">
      <alignment horizontal="right" vertical="top"/>
    </xf>
    <xf numFmtId="0" fontId="2" fillId="0" borderId="0" xfId="1" applyFont="1" applyAlignment="1" applyProtection="1">
      <alignment horizontal="left" vertical="top" wrapText="1"/>
      <protection locked="0"/>
    </xf>
    <xf numFmtId="0" fontId="2" fillId="0" borderId="31" xfId="1" applyFont="1" applyBorder="1" applyAlignment="1">
      <alignment horizontal="left" vertical="top" wrapText="1"/>
    </xf>
    <xf numFmtId="0" fontId="2" fillId="0" borderId="0" xfId="1" applyFont="1" applyAlignment="1">
      <alignment horizontal="left" vertical="top"/>
    </xf>
    <xf numFmtId="0" fontId="2" fillId="0" borderId="32" xfId="1" applyFont="1" applyBorder="1" applyAlignment="1">
      <alignment horizontal="left" vertical="top"/>
    </xf>
    <xf numFmtId="0" fontId="2" fillId="0" borderId="9" xfId="1" applyFont="1" applyBorder="1" applyAlignment="1" applyProtection="1">
      <alignment horizontal="left" vertical="top" wrapText="1"/>
      <protection locked="0"/>
    </xf>
    <xf numFmtId="0" fontId="2" fillId="0" borderId="27" xfId="1" applyFont="1" applyBorder="1" applyAlignment="1" applyProtection="1">
      <alignment horizontal="left" vertical="top"/>
      <protection locked="0"/>
    </xf>
    <xf numFmtId="0" fontId="2" fillId="0" borderId="39" xfId="1" applyFont="1" applyBorder="1" applyAlignment="1" applyProtection="1">
      <alignment horizontal="left" vertical="top" wrapText="1"/>
      <protection locked="0"/>
    </xf>
    <xf numFmtId="0" fontId="2" fillId="0" borderId="18" xfId="1" applyFont="1" applyBorder="1" applyAlignment="1" applyProtection="1">
      <alignment horizontal="left" vertical="top" wrapText="1"/>
      <protection locked="0"/>
    </xf>
    <xf numFmtId="0" fontId="2" fillId="0" borderId="21" xfId="1" applyFont="1" applyBorder="1" applyAlignment="1">
      <alignment horizontal="left" vertical="top" wrapText="1"/>
    </xf>
    <xf numFmtId="0" fontId="2" fillId="0" borderId="22" xfId="1" applyFont="1" applyBorder="1" applyAlignment="1">
      <alignment horizontal="left" vertical="top" wrapText="1"/>
    </xf>
    <xf numFmtId="0" fontId="2" fillId="0" borderId="45" xfId="1" applyFont="1" applyBorder="1" applyAlignment="1">
      <alignment vertical="top" wrapText="1"/>
    </xf>
    <xf numFmtId="0" fontId="2" fillId="0" borderId="41" xfId="1" applyFont="1" applyBorder="1" applyAlignment="1">
      <alignment horizontal="center" vertical="center" wrapText="1"/>
    </xf>
    <xf numFmtId="0" fontId="2" fillId="0" borderId="43" xfId="1" applyFont="1" applyBorder="1" applyAlignment="1">
      <alignment horizontal="center" vertical="center" wrapText="1"/>
    </xf>
    <xf numFmtId="0" fontId="2" fillId="0" borderId="44" xfId="1" applyFont="1" applyBorder="1" applyAlignment="1">
      <alignment horizontal="center" vertical="center" wrapText="1"/>
    </xf>
    <xf numFmtId="0" fontId="14" fillId="0" borderId="41" xfId="1" applyFont="1" applyBorder="1" applyAlignment="1">
      <alignment horizontal="center" vertical="center" wrapText="1"/>
    </xf>
    <xf numFmtId="0" fontId="14" fillId="0" borderId="44" xfId="1" applyFont="1" applyBorder="1" applyAlignment="1">
      <alignment horizontal="center" vertical="center" wrapText="1"/>
    </xf>
    <xf numFmtId="0" fontId="14" fillId="0" borderId="47" xfId="1" applyFont="1" applyBorder="1" applyAlignment="1">
      <alignment horizontal="center" vertical="center" wrapText="1"/>
    </xf>
    <xf numFmtId="0" fontId="2" fillId="0" borderId="27" xfId="1" applyFont="1" applyBorder="1" applyAlignment="1" applyProtection="1">
      <alignment horizontal="center" vertical="top"/>
      <protection locked="0"/>
    </xf>
    <xf numFmtId="0" fontId="15" fillId="0" borderId="49" xfId="1" applyFont="1" applyBorder="1" applyAlignment="1">
      <alignment horizontal="center" vertical="center" wrapText="1"/>
    </xf>
    <xf numFmtId="0" fontId="15" fillId="0" borderId="54" xfId="1" applyFont="1" applyBorder="1" applyAlignment="1">
      <alignment horizontal="center" vertical="center" wrapText="1"/>
    </xf>
    <xf numFmtId="0" fontId="15" fillId="0" borderId="55" xfId="1" applyFont="1" applyBorder="1" applyAlignment="1">
      <alignment horizontal="center" vertical="center" wrapText="1"/>
    </xf>
    <xf numFmtId="0" fontId="2" fillId="0" borderId="50" xfId="1" applyFont="1" applyBorder="1" applyAlignment="1">
      <alignment horizontal="center"/>
    </xf>
    <xf numFmtId="0" fontId="2" fillId="0" borderId="51" xfId="1" applyFont="1" applyBorder="1" applyAlignment="1">
      <alignment horizontal="center"/>
    </xf>
    <xf numFmtId="0" fontId="2" fillId="0" borderId="52" xfId="1" applyFont="1" applyBorder="1" applyAlignment="1">
      <alignment horizontal="center"/>
    </xf>
    <xf numFmtId="0" fontId="2" fillId="0" borderId="53" xfId="1" applyFont="1" applyBorder="1" applyAlignment="1" applyProtection="1">
      <alignment horizontal="center"/>
      <protection locked="0"/>
    </xf>
    <xf numFmtId="0" fontId="2" fillId="0" borderId="51" xfId="1" applyFont="1" applyBorder="1" applyAlignment="1" applyProtection="1">
      <alignment horizontal="center"/>
      <protection locked="0"/>
    </xf>
    <xf numFmtId="0" fontId="2" fillId="0" borderId="26" xfId="1" applyFont="1" applyBorder="1" applyAlignment="1">
      <alignment vertical="top" wrapText="1"/>
    </xf>
    <xf numFmtId="0" fontId="2" fillId="0" borderId="27" xfId="1" applyFont="1" applyBorder="1" applyAlignment="1">
      <alignment vertical="top" wrapText="1"/>
    </xf>
    <xf numFmtId="0" fontId="2" fillId="0" borderId="25" xfId="1" applyFont="1" applyBorder="1" applyAlignment="1">
      <alignment vertical="top" wrapText="1"/>
    </xf>
    <xf numFmtId="0" fontId="2" fillId="0" borderId="37" xfId="1" applyFont="1" applyBorder="1" applyAlignment="1">
      <alignment vertical="top" wrapText="1"/>
    </xf>
    <xf numFmtId="0" fontId="2" fillId="0" borderId="9" xfId="1" applyFont="1" applyBorder="1" applyAlignment="1">
      <alignment vertical="top" wrapText="1"/>
    </xf>
    <xf numFmtId="0" fontId="2" fillId="0" borderId="36" xfId="1" applyFont="1" applyBorder="1" applyAlignment="1">
      <alignment vertical="top" wrapText="1"/>
    </xf>
    <xf numFmtId="0" fontId="2" fillId="0" borderId="29"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4" xfId="1" applyFont="1" applyBorder="1" applyAlignment="1">
      <alignment horizontal="center" vertical="top"/>
    </xf>
    <xf numFmtId="0" fontId="2" fillId="0" borderId="14" xfId="1" applyFont="1" applyBorder="1" applyAlignment="1">
      <alignment horizontal="center" vertical="top"/>
    </xf>
    <xf numFmtId="0" fontId="2" fillId="0" borderId="19" xfId="1" applyFont="1" applyBorder="1" applyAlignment="1">
      <alignment horizontal="center" vertical="top"/>
    </xf>
    <xf numFmtId="0" fontId="2" fillId="0" borderId="20" xfId="1" applyFont="1" applyBorder="1" applyAlignment="1">
      <alignment horizontal="center" vertical="top"/>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2" fillId="0" borderId="38" xfId="1" applyFont="1" applyBorder="1" applyAlignment="1">
      <alignment horizontal="center" vertical="center" wrapText="1"/>
    </xf>
    <xf numFmtId="0" fontId="2" fillId="0" borderId="39" xfId="1" applyFont="1" applyBorder="1" applyAlignment="1">
      <alignment horizontal="center" vertical="center" wrapText="1"/>
    </xf>
    <xf numFmtId="0" fontId="2" fillId="0" borderId="26" xfId="1" applyFont="1" applyBorder="1" applyAlignment="1" applyProtection="1">
      <alignment vertical="top" wrapText="1"/>
      <protection locked="0"/>
    </xf>
    <xf numFmtId="0" fontId="2" fillId="0" borderId="27" xfId="1" applyFont="1" applyBorder="1" applyAlignment="1" applyProtection="1">
      <alignment vertical="top" wrapText="1"/>
      <protection locked="0"/>
    </xf>
    <xf numFmtId="0" fontId="2" fillId="0" borderId="25" xfId="1" applyFont="1" applyBorder="1" applyAlignment="1" applyProtection="1">
      <alignment vertical="top" wrapText="1"/>
      <protection locked="0"/>
    </xf>
    <xf numFmtId="0" fontId="2" fillId="0" borderId="39" xfId="1" applyFont="1" applyBorder="1" applyAlignment="1" applyProtection="1">
      <alignment horizontal="center" vertical="top" wrapText="1"/>
      <protection locked="0"/>
    </xf>
    <xf numFmtId="0" fontId="2" fillId="0" borderId="18" xfId="1" applyFont="1" applyBorder="1" applyAlignment="1" applyProtection="1">
      <alignment horizontal="center" vertical="top" wrapText="1"/>
      <protection locked="0"/>
    </xf>
    <xf numFmtId="0" fontId="13" fillId="0" borderId="39"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2" fillId="0" borderId="31" xfId="1" applyFont="1" applyBorder="1" applyAlignment="1">
      <alignment horizontal="left" vertical="top"/>
    </xf>
    <xf numFmtId="0" fontId="2" fillId="0" borderId="33" xfId="1" applyFont="1" applyBorder="1" applyAlignment="1" applyProtection="1">
      <alignment horizontal="center" vertical="top"/>
      <protection locked="0"/>
    </xf>
    <xf numFmtId="0" fontId="2" fillId="0" borderId="31" xfId="1" applyFont="1" applyBorder="1" applyAlignment="1">
      <alignment vertical="top" wrapText="1"/>
    </xf>
    <xf numFmtId="0" fontId="2" fillId="0" borderId="0" xfId="1" applyFont="1" applyAlignment="1">
      <alignment vertical="top" wrapText="1"/>
    </xf>
    <xf numFmtId="0" fontId="2" fillId="0" borderId="30" xfId="1" applyFont="1" applyBorder="1" applyAlignment="1">
      <alignment vertical="top" wrapText="1"/>
    </xf>
    <xf numFmtId="0" fontId="2" fillId="0" borderId="38" xfId="1" applyFont="1" applyBorder="1" applyAlignment="1" applyProtection="1">
      <alignment horizontal="center"/>
      <protection locked="0"/>
    </xf>
    <xf numFmtId="0" fontId="2" fillId="0" borderId="13" xfId="1" applyFont="1" applyBorder="1" applyAlignment="1" applyProtection="1">
      <alignment horizontal="center"/>
      <protection locked="0"/>
    </xf>
    <xf numFmtId="0" fontId="2" fillId="0" borderId="0" xfId="1" applyFont="1" applyAlignment="1">
      <alignment horizontal="left" vertical="top" wrapText="1"/>
    </xf>
    <xf numFmtId="0" fontId="2" fillId="0" borderId="26" xfId="1" applyFont="1" applyBorder="1" applyAlignment="1">
      <alignment wrapText="1"/>
    </xf>
    <xf numFmtId="0" fontId="2" fillId="0" borderId="27" xfId="1" applyFont="1" applyBorder="1" applyAlignment="1">
      <alignment wrapText="1"/>
    </xf>
    <xf numFmtId="0" fontId="2" fillId="0" borderId="25" xfId="1" applyFont="1" applyBorder="1" applyAlignment="1">
      <alignment wrapText="1"/>
    </xf>
    <xf numFmtId="0" fontId="2" fillId="0" borderId="31" xfId="1" applyFont="1" applyBorder="1" applyAlignment="1">
      <alignment wrapText="1"/>
    </xf>
    <xf numFmtId="0" fontId="2" fillId="0" borderId="0" xfId="1" applyFont="1" applyAlignment="1">
      <alignment wrapText="1"/>
    </xf>
    <xf numFmtId="0" fontId="2" fillId="0" borderId="30" xfId="1" applyFont="1" applyBorder="1" applyAlignment="1">
      <alignment wrapText="1"/>
    </xf>
    <xf numFmtId="0" fontId="2" fillId="0" borderId="21" xfId="1" applyFont="1" applyBorder="1" applyAlignment="1">
      <alignment wrapText="1"/>
    </xf>
    <xf numFmtId="0" fontId="2" fillId="0" borderId="22" xfId="1" applyFont="1" applyBorder="1" applyAlignment="1">
      <alignment wrapText="1"/>
    </xf>
    <xf numFmtId="0" fontId="2" fillId="0" borderId="20" xfId="1" applyFont="1" applyBorder="1" applyAlignment="1">
      <alignment wrapText="1"/>
    </xf>
    <xf numFmtId="0" fontId="15" fillId="0" borderId="26" xfId="1" applyFont="1" applyBorder="1" applyAlignment="1">
      <alignment horizontal="left" vertical="top"/>
    </xf>
    <xf numFmtId="0" fontId="15" fillId="0" borderId="28" xfId="1" applyFont="1" applyBorder="1" applyAlignment="1">
      <alignment horizontal="left" vertical="top"/>
    </xf>
    <xf numFmtId="0" fontId="15" fillId="0" borderId="31" xfId="1" applyFont="1" applyBorder="1" applyAlignment="1">
      <alignment horizontal="left" vertical="top"/>
    </xf>
    <xf numFmtId="0" fontId="15" fillId="0" borderId="32" xfId="1" applyFont="1" applyBorder="1" applyAlignment="1">
      <alignment horizontal="left" vertical="top"/>
    </xf>
    <xf numFmtId="0" fontId="2" fillId="0" borderId="24" xfId="1" applyFont="1" applyBorder="1" applyAlignment="1">
      <alignment horizontal="left" vertical="top"/>
    </xf>
    <xf numFmtId="0" fontId="2" fillId="0" borderId="27" xfId="1" applyFont="1" applyBorder="1" applyAlignment="1">
      <alignment horizontal="left" vertical="top"/>
    </xf>
    <xf numFmtId="0" fontId="2" fillId="0" borderId="25" xfId="1" applyFont="1" applyBorder="1" applyAlignment="1">
      <alignment horizontal="left" vertical="top"/>
    </xf>
    <xf numFmtId="0" fontId="2" fillId="0" borderId="29" xfId="1" applyFont="1" applyBorder="1" applyAlignment="1">
      <alignment horizontal="left" vertical="top"/>
    </xf>
    <xf numFmtId="0" fontId="2" fillId="0" borderId="30" xfId="1" applyFont="1" applyBorder="1" applyAlignment="1">
      <alignment horizontal="left" vertical="top"/>
    </xf>
    <xf numFmtId="0" fontId="2" fillId="0" borderId="19" xfId="1" applyFont="1" applyBorder="1" applyAlignment="1">
      <alignment horizontal="left" vertical="top"/>
    </xf>
    <xf numFmtId="0" fontId="2" fillId="0" borderId="22" xfId="1" applyFont="1" applyBorder="1" applyAlignment="1">
      <alignment horizontal="left" vertical="top"/>
    </xf>
    <xf numFmtId="0" fontId="2" fillId="0" borderId="20" xfId="1" applyFont="1" applyBorder="1" applyAlignment="1">
      <alignment horizontal="left" vertical="top"/>
    </xf>
    <xf numFmtId="0" fontId="2" fillId="0" borderId="27" xfId="1" applyFont="1" applyBorder="1"/>
    <xf numFmtId="0" fontId="2" fillId="0" borderId="25" xfId="1" applyFont="1" applyBorder="1"/>
    <xf numFmtId="0" fontId="2" fillId="0" borderId="31" xfId="1" applyFont="1" applyBorder="1"/>
    <xf numFmtId="0" fontId="2" fillId="0" borderId="0" xfId="1" applyFont="1"/>
    <xf numFmtId="0" fontId="2" fillId="0" borderId="30" xfId="1" applyFont="1" applyBorder="1"/>
    <xf numFmtId="0" fontId="2" fillId="0" borderId="21" xfId="1" applyFont="1" applyBorder="1"/>
    <xf numFmtId="0" fontId="2" fillId="0" borderId="22" xfId="1" applyFont="1" applyBorder="1"/>
    <xf numFmtId="0" fontId="2" fillId="0" borderId="20" xfId="1" applyFont="1" applyBorder="1"/>
    <xf numFmtId="0" fontId="2" fillId="0" borderId="8" xfId="1" applyFont="1" applyBorder="1" applyAlignment="1" applyProtection="1">
      <alignment horizontal="center" vertical="top" wrapText="1"/>
      <protection locked="0"/>
    </xf>
    <xf numFmtId="0" fontId="2" fillId="0" borderId="9" xfId="1" applyFont="1" applyBorder="1" applyAlignment="1" applyProtection="1">
      <alignment horizontal="center" vertical="top" wrapText="1"/>
      <protection locked="0"/>
    </xf>
    <xf numFmtId="0" fontId="2" fillId="0" borderId="36" xfId="1" applyFont="1" applyBorder="1" applyAlignment="1" applyProtection="1">
      <alignment horizontal="left" vertical="top" wrapText="1"/>
      <protection locked="0"/>
    </xf>
    <xf numFmtId="0" fontId="15" fillId="0" borderId="37" xfId="1" applyFont="1" applyBorder="1" applyAlignment="1">
      <alignment horizontal="left" vertical="top"/>
    </xf>
    <xf numFmtId="0" fontId="15" fillId="0" borderId="10" xfId="1" applyFont="1" applyBorder="1" applyAlignment="1">
      <alignment horizontal="left" vertical="top"/>
    </xf>
    <xf numFmtId="0" fontId="15" fillId="0" borderId="21" xfId="1" applyFont="1" applyBorder="1" applyAlignment="1">
      <alignment horizontal="left" vertical="top"/>
    </xf>
    <xf numFmtId="0" fontId="15" fillId="0" borderId="23" xfId="1" applyFont="1" applyBorder="1" applyAlignment="1">
      <alignment horizontal="left" vertical="top"/>
    </xf>
    <xf numFmtId="0" fontId="15" fillId="0" borderId="1" xfId="1" applyFont="1" applyBorder="1" applyAlignment="1">
      <alignment horizontal="center" vertical="center" wrapText="1"/>
    </xf>
    <xf numFmtId="0" fontId="15" fillId="0" borderId="62" xfId="1" applyFont="1" applyBorder="1" applyAlignment="1">
      <alignment horizontal="center" vertical="center" wrapText="1"/>
    </xf>
    <xf numFmtId="0" fontId="15" fillId="0" borderId="2" xfId="1" applyFont="1" applyBorder="1" applyAlignment="1">
      <alignment horizontal="center" vertical="center" wrapText="1"/>
    </xf>
    <xf numFmtId="0" fontId="2" fillId="0" borderId="1" xfId="1" applyFont="1" applyBorder="1" applyAlignment="1" applyProtection="1">
      <alignment horizontal="right"/>
      <protection locked="0"/>
    </xf>
    <xf numFmtId="0" fontId="2" fillId="0" borderId="62" xfId="1" applyFont="1" applyBorder="1" applyAlignment="1" applyProtection="1">
      <alignment horizontal="right"/>
      <protection locked="0"/>
    </xf>
    <xf numFmtId="0" fontId="14" fillId="0" borderId="49" xfId="1" applyFont="1" applyBorder="1" applyAlignment="1">
      <alignment horizontal="center" vertical="center" wrapText="1"/>
    </xf>
    <xf numFmtId="0" fontId="14" fillId="0" borderId="54" xfId="1" applyFont="1" applyBorder="1" applyAlignment="1">
      <alignment horizontal="center" vertical="center" wrapText="1"/>
    </xf>
    <xf numFmtId="0" fontId="14" fillId="0" borderId="55" xfId="1" applyFont="1" applyBorder="1" applyAlignment="1">
      <alignment horizontal="center" vertical="center" wrapText="1"/>
    </xf>
    <xf numFmtId="0" fontId="2" fillId="0" borderId="5" xfId="1" applyFont="1" applyBorder="1" applyAlignment="1">
      <alignment horizontal="left" vertical="top" wrapText="1"/>
    </xf>
    <xf numFmtId="0" fontId="2" fillId="0" borderId="52" xfId="1" applyFont="1" applyBorder="1" applyAlignment="1" applyProtection="1">
      <alignment horizontal="center"/>
      <protection locked="0"/>
    </xf>
    <xf numFmtId="0" fontId="2" fillId="0" borderId="39" xfId="1" applyFont="1" applyBorder="1" applyAlignment="1">
      <alignment horizontal="left" vertical="top"/>
    </xf>
    <xf numFmtId="0" fontId="2" fillId="0" borderId="26" xfId="1" applyFont="1" applyBorder="1" applyAlignment="1" applyProtection="1">
      <alignment horizontal="center"/>
      <protection locked="0"/>
    </xf>
    <xf numFmtId="0" fontId="2" fillId="0" borderId="25" xfId="1" applyFont="1" applyBorder="1" applyAlignment="1" applyProtection="1">
      <alignment horizontal="center"/>
      <protection locked="0"/>
    </xf>
    <xf numFmtId="0" fontId="2" fillId="0" borderId="21" xfId="1" applyFont="1" applyBorder="1" applyAlignment="1" applyProtection="1">
      <alignment horizontal="center"/>
      <protection locked="0"/>
    </xf>
    <xf numFmtId="0" fontId="2" fillId="0" borderId="20" xfId="1" applyFont="1" applyBorder="1" applyAlignment="1" applyProtection="1">
      <alignment horizontal="center"/>
      <protection locked="0"/>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29" xfId="1" applyFont="1" applyBorder="1" applyAlignment="1">
      <alignment horizontal="center" vertical="center"/>
    </xf>
    <xf numFmtId="0" fontId="2" fillId="0" borderId="0" xfId="1" applyFont="1" applyAlignment="1">
      <alignment horizontal="center" vertical="center"/>
    </xf>
    <xf numFmtId="0" fontId="2" fillId="0" borderId="32" xfId="1" applyFont="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0" borderId="58" xfId="1" applyFont="1" applyBorder="1" applyAlignment="1">
      <alignment horizontal="center" vertical="center"/>
    </xf>
    <xf numFmtId="0" fontId="2" fillId="0" borderId="4" xfId="1" applyFont="1" applyBorder="1" applyAlignment="1">
      <alignment horizontal="left"/>
    </xf>
    <xf numFmtId="0" fontId="2" fillId="0" borderId="5" xfId="1" applyFont="1" applyBorder="1" applyAlignment="1">
      <alignment horizontal="left"/>
    </xf>
    <xf numFmtId="0" fontId="2" fillId="0" borderId="6" xfId="1" applyFont="1" applyBorder="1" applyAlignment="1">
      <alignment horizontal="left"/>
    </xf>
    <xf numFmtId="0" fontId="2" fillId="0" borderId="0" xfId="1" applyFont="1" applyAlignment="1" applyProtection="1">
      <alignment horizontal="left"/>
      <protection locked="0"/>
    </xf>
    <xf numFmtId="0" fontId="2" fillId="0" borderId="56" xfId="1" applyFont="1" applyBorder="1" applyAlignment="1">
      <alignment horizontal="left"/>
    </xf>
    <xf numFmtId="0" fontId="2" fillId="0" borderId="57" xfId="1" applyFont="1" applyBorder="1" applyAlignment="1">
      <alignment horizontal="left"/>
    </xf>
    <xf numFmtId="0" fontId="2" fillId="0" borderId="59" xfId="1" applyFont="1" applyBorder="1" applyAlignment="1">
      <alignment horizontal="center" vertical="center"/>
    </xf>
    <xf numFmtId="0" fontId="2" fillId="0" borderId="60" xfId="1" applyFont="1" applyBorder="1" applyAlignment="1">
      <alignment horizontal="center" vertical="center"/>
    </xf>
    <xf numFmtId="0" fontId="2" fillId="0" borderId="61"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15" fillId="0" borderId="59" xfId="1" applyFont="1" applyBorder="1" applyAlignment="1">
      <alignment horizontal="left"/>
    </xf>
    <xf numFmtId="0" fontId="15" fillId="0" borderId="60" xfId="1" applyFont="1" applyBorder="1" applyAlignment="1">
      <alignment horizontal="left"/>
    </xf>
    <xf numFmtId="0" fontId="14" fillId="0" borderId="60" xfId="1" applyFont="1" applyBorder="1" applyAlignment="1">
      <alignment horizontal="left"/>
    </xf>
    <xf numFmtId="0" fontId="14" fillId="0" borderId="61" xfId="1" applyFont="1" applyBorder="1" applyAlignment="1">
      <alignment horizontal="left"/>
    </xf>
    <xf numFmtId="0" fontId="2" fillId="0" borderId="29" xfId="1" applyFont="1" applyBorder="1" applyAlignment="1">
      <alignment horizontal="left"/>
    </xf>
    <xf numFmtId="0" fontId="2" fillId="0" borderId="0" xfId="1" applyFont="1" applyAlignment="1">
      <alignment horizontal="left"/>
    </xf>
    <xf numFmtId="0" fontId="2" fillId="0" borderId="32" xfId="1" applyFont="1" applyBorder="1" applyAlignment="1">
      <alignment horizontal="left"/>
    </xf>
    <xf numFmtId="0" fontId="2" fillId="0" borderId="8" xfId="1" applyFont="1" applyBorder="1" applyAlignment="1">
      <alignment horizontal="left"/>
    </xf>
    <xf numFmtId="0" fontId="2" fillId="0" borderId="9" xfId="1" applyFont="1" applyBorder="1" applyAlignment="1">
      <alignment horizontal="left"/>
    </xf>
    <xf numFmtId="0" fontId="2" fillId="0" borderId="9" xfId="1" applyFont="1" applyBorder="1" applyAlignment="1" applyProtection="1">
      <alignment horizontal="left"/>
      <protection locked="0"/>
    </xf>
    <xf numFmtId="0" fontId="2" fillId="0" borderId="10" xfId="1" applyFont="1" applyBorder="1" applyAlignment="1" applyProtection="1">
      <alignment horizontal="left"/>
      <protection locked="0"/>
    </xf>
    <xf numFmtId="0" fontId="2" fillId="0" borderId="26" xfId="1" applyFont="1" applyBorder="1" applyAlignment="1">
      <alignment horizontal="left"/>
    </xf>
    <xf numFmtId="0" fontId="2" fillId="0" borderId="28" xfId="1" applyFont="1" applyBorder="1" applyAlignment="1">
      <alignment horizontal="left"/>
    </xf>
    <xf numFmtId="0" fontId="2" fillId="0" borderId="21" xfId="1" applyFont="1" applyBorder="1" applyAlignment="1">
      <alignment horizontal="left"/>
    </xf>
    <xf numFmtId="0" fontId="2" fillId="0" borderId="23" xfId="1" applyFont="1" applyBorder="1" applyAlignment="1">
      <alignment horizontal="left"/>
    </xf>
    <xf numFmtId="0" fontId="16" fillId="0" borderId="65" xfId="1" applyFont="1" applyBorder="1" applyAlignment="1">
      <alignment horizontal="left" vertical="top"/>
    </xf>
    <xf numFmtId="0" fontId="16" fillId="0" borderId="66" xfId="1" applyFont="1" applyBorder="1" applyAlignment="1">
      <alignment horizontal="left" vertical="top"/>
    </xf>
    <xf numFmtId="0" fontId="16" fillId="0" borderId="67" xfId="1" applyFont="1" applyBorder="1" applyAlignment="1">
      <alignment horizontal="left" vertical="top"/>
    </xf>
    <xf numFmtId="0" fontId="2" fillId="0" borderId="4" xfId="1" applyFont="1" applyBorder="1" applyAlignment="1" applyProtection="1">
      <alignment horizontal="left" vertical="top"/>
      <protection locked="0"/>
    </xf>
    <xf numFmtId="0" fontId="2" fillId="0" borderId="5" xfId="1" applyFont="1" applyBorder="1" applyAlignment="1" applyProtection="1">
      <alignment horizontal="left" vertical="top"/>
      <protection locked="0"/>
    </xf>
    <xf numFmtId="0" fontId="2" fillId="0" borderId="6" xfId="1" applyFont="1" applyBorder="1" applyAlignment="1" applyProtection="1">
      <alignment horizontal="left" vertical="top"/>
      <protection locked="0"/>
    </xf>
    <xf numFmtId="0" fontId="2" fillId="0" borderId="8" xfId="1" applyFont="1" applyBorder="1" applyAlignment="1" applyProtection="1">
      <alignment horizontal="left" vertical="top"/>
      <protection locked="0"/>
    </xf>
    <xf numFmtId="0" fontId="2" fillId="0" borderId="9" xfId="1" applyFont="1" applyBorder="1" applyAlignment="1" applyProtection="1">
      <alignment horizontal="left" vertical="top"/>
      <protection locked="0"/>
    </xf>
    <xf numFmtId="0" fontId="2" fillId="0" borderId="10" xfId="1" applyFont="1" applyBorder="1" applyAlignment="1" applyProtection="1">
      <alignment horizontal="left" vertical="top"/>
      <protection locked="0"/>
    </xf>
    <xf numFmtId="0" fontId="15" fillId="0" borderId="5" xfId="1" applyFont="1" applyBorder="1" applyAlignment="1" applyProtection="1">
      <alignment horizontal="left" vertical="top" wrapText="1"/>
      <protection locked="0"/>
    </xf>
    <xf numFmtId="0" fontId="5" fillId="0" borderId="5" xfId="1" applyFont="1" applyBorder="1" applyAlignment="1" applyProtection="1">
      <alignment horizontal="left" vertical="top" wrapText="1"/>
      <protection locked="0"/>
    </xf>
    <xf numFmtId="0" fontId="14" fillId="0" borderId="51" xfId="1" applyFont="1" applyBorder="1" applyAlignment="1" applyProtection="1">
      <alignment horizontal="center"/>
      <protection locked="0"/>
    </xf>
    <xf numFmtId="0" fontId="14" fillId="0" borderId="63" xfId="1" applyFont="1" applyBorder="1" applyAlignment="1" applyProtection="1">
      <alignment horizontal="center"/>
      <protection locked="0"/>
    </xf>
    <xf numFmtId="0" fontId="15" fillId="0" borderId="39" xfId="1" applyFont="1" applyBorder="1" applyAlignment="1">
      <alignment horizontal="left" vertical="top" wrapText="1"/>
    </xf>
    <xf numFmtId="0" fontId="2" fillId="0" borderId="53" xfId="1" applyFont="1" applyBorder="1" applyAlignment="1">
      <alignment horizontal="center"/>
    </xf>
    <xf numFmtId="0" fontId="2" fillId="0" borderId="38" xfId="1" applyFont="1" applyBorder="1" applyAlignment="1">
      <alignment horizontal="center"/>
    </xf>
    <xf numFmtId="0" fontId="2" fillId="0" borderId="13" xfId="1" applyFont="1" applyBorder="1" applyAlignment="1">
      <alignment horizontal="center"/>
    </xf>
    <xf numFmtId="0" fontId="2" fillId="0" borderId="9" xfId="1" applyFont="1" applyBorder="1" applyAlignment="1">
      <alignment horizontal="left" vertical="top" wrapText="1"/>
    </xf>
    <xf numFmtId="0" fontId="2" fillId="0" borderId="59" xfId="1" applyFont="1" applyBorder="1" applyAlignment="1" applyProtection="1">
      <alignment horizontal="center" vertical="center"/>
      <protection locked="0"/>
    </xf>
    <xf numFmtId="0" fontId="2" fillId="0" borderId="60" xfId="1" applyFont="1" applyBorder="1" applyAlignment="1" applyProtection="1">
      <alignment horizontal="center" vertical="center"/>
      <protection locked="0"/>
    </xf>
    <xf numFmtId="0" fontId="2" fillId="0" borderId="61" xfId="1" applyFont="1" applyBorder="1" applyAlignment="1" applyProtection="1">
      <alignment horizontal="center" vertical="center"/>
      <protection locked="0"/>
    </xf>
    <xf numFmtId="0" fontId="2" fillId="0" borderId="29" xfId="1" applyFont="1" applyBorder="1" applyAlignment="1" applyProtection="1">
      <alignment horizontal="center" vertical="center"/>
      <protection locked="0"/>
    </xf>
    <xf numFmtId="0" fontId="2" fillId="0" borderId="0" xfId="1" applyFont="1" applyAlignment="1" applyProtection="1">
      <alignment horizontal="center" vertical="center"/>
      <protection locked="0"/>
    </xf>
    <xf numFmtId="0" fontId="2" fillId="0" borderId="32"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9" xfId="1" applyFont="1" applyBorder="1" applyAlignment="1" applyProtection="1">
      <alignment horizontal="center" vertical="center"/>
      <protection locked="0"/>
    </xf>
    <xf numFmtId="0" fontId="2" fillId="0" borderId="10" xfId="1" applyFont="1" applyBorder="1" applyAlignment="1" applyProtection="1">
      <alignment horizontal="center" vertical="center"/>
      <protection locked="0"/>
    </xf>
    <xf numFmtId="0" fontId="14" fillId="0" borderId="51" xfId="1" applyFont="1" applyBorder="1" applyAlignment="1">
      <alignment horizontal="center"/>
    </xf>
    <xf numFmtId="0" fontId="14" fillId="0" borderId="63" xfId="1" applyFont="1" applyBorder="1" applyAlignment="1">
      <alignment horizontal="center"/>
    </xf>
  </cellXfs>
  <cellStyles count="2">
    <cellStyle name="標準" xfId="0" builtinId="0"/>
    <cellStyle name="標準 2" xfId="1"/>
  </cellStyles>
  <dxfs count="4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4" lockText="1" noThreeD="1"/>
</file>

<file path=xl/ctrlProps/ctrlProp10.xml><?xml version="1.0" encoding="utf-8"?>
<formControlPr xmlns="http://schemas.microsoft.com/office/spreadsheetml/2009/9/main" objectType="CheckBox" fmlaLink="$R$9" lockText="1" noThreeD="1"/>
</file>

<file path=xl/ctrlProps/ctrlProp100.xml><?xml version="1.0" encoding="utf-8"?>
<formControlPr xmlns="http://schemas.microsoft.com/office/spreadsheetml/2009/9/main" objectType="CheckBox" fmlaLink="$U$18" lockText="1" noThreeD="1"/>
</file>

<file path=xl/ctrlProps/ctrlProp101.xml><?xml version="1.0" encoding="utf-8"?>
<formControlPr xmlns="http://schemas.microsoft.com/office/spreadsheetml/2009/9/main" objectType="CheckBox" fmlaLink="$T$20" lockText="1" noThreeD="1"/>
</file>

<file path=xl/ctrlProps/ctrlProp102.xml><?xml version="1.0" encoding="utf-8"?>
<formControlPr xmlns="http://schemas.microsoft.com/office/spreadsheetml/2009/9/main" objectType="CheckBox" fmlaLink="$T$21" lockText="1" noThreeD="1"/>
</file>

<file path=xl/ctrlProps/ctrlProp103.xml><?xml version="1.0" encoding="utf-8"?>
<formControlPr xmlns="http://schemas.microsoft.com/office/spreadsheetml/2009/9/main" objectType="CheckBox" fmlaLink="$T$22" lockText="1" noThreeD="1"/>
</file>

<file path=xl/ctrlProps/ctrlProp104.xml><?xml version="1.0" encoding="utf-8"?>
<formControlPr xmlns="http://schemas.microsoft.com/office/spreadsheetml/2009/9/main" objectType="CheckBox" fmlaLink="$T$23" lockText="1" noThreeD="1"/>
</file>

<file path=xl/ctrlProps/ctrlProp105.xml><?xml version="1.0" encoding="utf-8"?>
<formControlPr xmlns="http://schemas.microsoft.com/office/spreadsheetml/2009/9/main" objectType="CheckBox" fmlaLink="$T$25" lockText="1" noThreeD="1"/>
</file>

<file path=xl/ctrlProps/ctrlProp106.xml><?xml version="1.0" encoding="utf-8"?>
<formControlPr xmlns="http://schemas.microsoft.com/office/spreadsheetml/2009/9/main" objectType="CheckBox" fmlaLink="$T$26" lockText="1" noThreeD="1"/>
</file>

<file path=xl/ctrlProps/ctrlProp107.xml><?xml version="1.0" encoding="utf-8"?>
<formControlPr xmlns="http://schemas.microsoft.com/office/spreadsheetml/2009/9/main" objectType="CheckBox" fmlaLink="$T$27" lockText="1" noThreeD="1"/>
</file>

<file path=xl/ctrlProps/ctrlProp108.xml><?xml version="1.0" encoding="utf-8"?>
<formControlPr xmlns="http://schemas.microsoft.com/office/spreadsheetml/2009/9/main" objectType="CheckBox" fmlaLink="$T$28" lockText="1" noThreeD="1"/>
</file>

<file path=xl/ctrlProps/ctrlProp109.xml><?xml version="1.0" encoding="utf-8"?>
<formControlPr xmlns="http://schemas.microsoft.com/office/spreadsheetml/2009/9/main" objectType="CheckBox" fmlaLink="$T$30" lockText="1" noThreeD="1"/>
</file>

<file path=xl/ctrlProps/ctrlProp11.xml><?xml version="1.0" encoding="utf-8"?>
<formControlPr xmlns="http://schemas.microsoft.com/office/spreadsheetml/2009/9/main" objectType="CheckBox" fmlaLink="$S$9" lockText="1" noThreeD="1"/>
</file>

<file path=xl/ctrlProps/ctrlProp110.xml><?xml version="1.0" encoding="utf-8"?>
<formControlPr xmlns="http://schemas.microsoft.com/office/spreadsheetml/2009/9/main" objectType="CheckBox" fmlaLink="$T$31" lockText="1" noThreeD="1"/>
</file>

<file path=xl/ctrlProps/ctrlProp111.xml><?xml version="1.0" encoding="utf-8"?>
<formControlPr xmlns="http://schemas.microsoft.com/office/spreadsheetml/2009/9/main" objectType="CheckBox" fmlaLink="$U$22" lockText="1" noThreeD="1"/>
</file>

<file path=xl/ctrlProps/ctrlProp112.xml><?xml version="1.0" encoding="utf-8"?>
<formControlPr xmlns="http://schemas.microsoft.com/office/spreadsheetml/2009/9/main" objectType="CheckBox" fmlaLink="$U$23" lockText="1" noThreeD="1"/>
</file>

<file path=xl/ctrlProps/ctrlProp113.xml><?xml version="1.0" encoding="utf-8"?>
<formControlPr xmlns="http://schemas.microsoft.com/office/spreadsheetml/2009/9/main" objectType="CheckBox" fmlaLink="$U$27" lockText="1" noThreeD="1"/>
</file>

<file path=xl/ctrlProps/ctrlProp114.xml><?xml version="1.0" encoding="utf-8"?>
<formControlPr xmlns="http://schemas.microsoft.com/office/spreadsheetml/2009/9/main" objectType="CheckBox" fmlaLink="$U$28" lockText="1" noThreeD="1"/>
</file>

<file path=xl/ctrlProps/ctrlProp115.xml><?xml version="1.0" encoding="utf-8"?>
<formControlPr xmlns="http://schemas.microsoft.com/office/spreadsheetml/2009/9/main" objectType="CheckBox" fmlaLink="$U$30" lockText="1" noThreeD="1"/>
</file>

<file path=xl/ctrlProps/ctrlProp116.xml><?xml version="1.0" encoding="utf-8"?>
<formControlPr xmlns="http://schemas.microsoft.com/office/spreadsheetml/2009/9/main" objectType="CheckBox" fmlaLink="$V$22" lockText="1" noThreeD="1"/>
</file>

<file path=xl/ctrlProps/ctrlProp117.xml><?xml version="1.0" encoding="utf-8"?>
<formControlPr xmlns="http://schemas.microsoft.com/office/spreadsheetml/2009/9/main" objectType="CheckBox" fmlaLink="$V$23" lockText="1" noThreeD="1"/>
</file>

<file path=xl/ctrlProps/ctrlProp118.xml><?xml version="1.0" encoding="utf-8"?>
<formControlPr xmlns="http://schemas.microsoft.com/office/spreadsheetml/2009/9/main" objectType="CheckBox" fmlaLink="$V$24" lockText="1" noThreeD="1"/>
</file>

<file path=xl/ctrlProps/ctrlProp119.xml><?xml version="1.0" encoding="utf-8"?>
<formControlPr xmlns="http://schemas.microsoft.com/office/spreadsheetml/2009/9/main" objectType="CheckBox" fmlaLink="$V$27" lockText="1" noThreeD="1"/>
</file>

<file path=xl/ctrlProps/ctrlProp12.xml><?xml version="1.0" encoding="utf-8"?>
<formControlPr xmlns="http://schemas.microsoft.com/office/spreadsheetml/2009/9/main" objectType="CheckBox" fmlaLink="$R$14" lockText="1" noThreeD="1"/>
</file>

<file path=xl/ctrlProps/ctrlProp120.xml><?xml version="1.0" encoding="utf-8"?>
<formControlPr xmlns="http://schemas.microsoft.com/office/spreadsheetml/2009/9/main" objectType="CheckBox" fmlaLink="$V$28" lockText="1" noThreeD="1"/>
</file>

<file path=xl/ctrlProps/ctrlProp121.xml><?xml version="1.0" encoding="utf-8"?>
<formControlPr xmlns="http://schemas.microsoft.com/office/spreadsheetml/2009/9/main" objectType="CheckBox" fmlaLink="$V$29" lockText="1" noThreeD="1"/>
</file>

<file path=xl/ctrlProps/ctrlProp122.xml><?xml version="1.0" encoding="utf-8"?>
<formControlPr xmlns="http://schemas.microsoft.com/office/spreadsheetml/2009/9/main" objectType="CheckBox" fmlaLink="$V$30" lockText="1" noThreeD="1"/>
</file>

<file path=xl/ctrlProps/ctrlProp123.xml><?xml version="1.0" encoding="utf-8"?>
<formControlPr xmlns="http://schemas.microsoft.com/office/spreadsheetml/2009/9/main" objectType="CheckBox" fmlaLink="$V$31" lockText="1" noThreeD="1"/>
</file>

<file path=xl/ctrlProps/ctrlProp124.xml><?xml version="1.0" encoding="utf-8"?>
<formControlPr xmlns="http://schemas.microsoft.com/office/spreadsheetml/2009/9/main" objectType="CheckBox" fmlaLink="$T$33" lockText="1" noThreeD="1"/>
</file>

<file path=xl/ctrlProps/ctrlProp125.xml><?xml version="1.0" encoding="utf-8"?>
<formControlPr xmlns="http://schemas.microsoft.com/office/spreadsheetml/2009/9/main" objectType="CheckBox" fmlaLink="$T$34" lockText="1" noThreeD="1"/>
</file>

<file path=xl/ctrlProps/ctrlProp126.xml><?xml version="1.0" encoding="utf-8"?>
<formControlPr xmlns="http://schemas.microsoft.com/office/spreadsheetml/2009/9/main" objectType="CheckBox" fmlaLink="$T$36" lockText="1" noThreeD="1"/>
</file>

<file path=xl/ctrlProps/ctrlProp127.xml><?xml version="1.0" encoding="utf-8"?>
<formControlPr xmlns="http://schemas.microsoft.com/office/spreadsheetml/2009/9/main" objectType="CheckBox" fmlaLink="$T$37" lockText="1" noThreeD="1"/>
</file>

<file path=xl/ctrlProps/ctrlProp128.xml><?xml version="1.0" encoding="utf-8"?>
<formControlPr xmlns="http://schemas.microsoft.com/office/spreadsheetml/2009/9/main" objectType="CheckBox" fmlaLink="$T$39" lockText="1" noThreeD="1"/>
</file>

<file path=xl/ctrlProps/ctrlProp129.xml><?xml version="1.0" encoding="utf-8"?>
<formControlPr xmlns="http://schemas.microsoft.com/office/spreadsheetml/2009/9/main" objectType="CheckBox" fmlaLink="$T$40" lockText="1" noThreeD="1"/>
</file>

<file path=xl/ctrlProps/ctrlProp13.xml><?xml version="1.0" encoding="utf-8"?>
<formControlPr xmlns="http://schemas.microsoft.com/office/spreadsheetml/2009/9/main" objectType="CheckBox" fmlaLink="$S$14" lockText="1" noThreeD="1"/>
</file>

<file path=xl/ctrlProps/ctrlProp130.xml><?xml version="1.0" encoding="utf-8"?>
<formControlPr xmlns="http://schemas.microsoft.com/office/spreadsheetml/2009/9/main" objectType="CheckBox" fmlaLink="$T$41" lockText="1" noThreeD="1"/>
</file>

<file path=xl/ctrlProps/ctrlProp131.xml><?xml version="1.0" encoding="utf-8"?>
<formControlPr xmlns="http://schemas.microsoft.com/office/spreadsheetml/2009/9/main" objectType="CheckBox" fmlaLink="$T$42" lockText="1" noThreeD="1"/>
</file>

<file path=xl/ctrlProps/ctrlProp132.xml><?xml version="1.0" encoding="utf-8"?>
<formControlPr xmlns="http://schemas.microsoft.com/office/spreadsheetml/2009/9/main" objectType="CheckBox" fmlaLink="$T$43" lockText="1" noThreeD="1"/>
</file>

<file path=xl/ctrlProps/ctrlProp133.xml><?xml version="1.0" encoding="utf-8"?>
<formControlPr xmlns="http://schemas.microsoft.com/office/spreadsheetml/2009/9/main" objectType="CheckBox" fmlaLink="$T$44" lockText="1" noThreeD="1"/>
</file>

<file path=xl/ctrlProps/ctrlProp134.xml><?xml version="1.0" encoding="utf-8"?>
<formControlPr xmlns="http://schemas.microsoft.com/office/spreadsheetml/2009/9/main" objectType="CheckBox" fmlaLink="$U$33" lockText="1" noThreeD="1"/>
</file>

<file path=xl/ctrlProps/ctrlProp135.xml><?xml version="1.0" encoding="utf-8"?>
<formControlPr xmlns="http://schemas.microsoft.com/office/spreadsheetml/2009/9/main" objectType="CheckBox" fmlaLink="$U$34" lockText="1" noThreeD="1"/>
</file>

<file path=xl/ctrlProps/ctrlProp136.xml><?xml version="1.0" encoding="utf-8"?>
<formControlPr xmlns="http://schemas.microsoft.com/office/spreadsheetml/2009/9/main" objectType="CheckBox" fmlaLink="$U$36" lockText="1" noThreeD="1"/>
</file>

<file path=xl/ctrlProps/ctrlProp137.xml><?xml version="1.0" encoding="utf-8"?>
<formControlPr xmlns="http://schemas.microsoft.com/office/spreadsheetml/2009/9/main" objectType="CheckBox" fmlaLink="$U$37" lockText="1" noThreeD="1"/>
</file>

<file path=xl/ctrlProps/ctrlProp138.xml><?xml version="1.0" encoding="utf-8"?>
<formControlPr xmlns="http://schemas.microsoft.com/office/spreadsheetml/2009/9/main" objectType="CheckBox" fmlaLink="$U$39" lockText="1" noThreeD="1"/>
</file>

<file path=xl/ctrlProps/ctrlProp139.xml><?xml version="1.0" encoding="utf-8"?>
<formControlPr xmlns="http://schemas.microsoft.com/office/spreadsheetml/2009/9/main" objectType="CheckBox" fmlaLink="$U$40" lockText="1" noThreeD="1"/>
</file>

<file path=xl/ctrlProps/ctrlProp14.xml><?xml version="1.0" encoding="utf-8"?>
<formControlPr xmlns="http://schemas.microsoft.com/office/spreadsheetml/2009/9/main" objectType="CheckBox" fmlaLink="$R$16" lockText="1" noThreeD="1"/>
</file>

<file path=xl/ctrlProps/ctrlProp140.xml><?xml version="1.0" encoding="utf-8"?>
<formControlPr xmlns="http://schemas.microsoft.com/office/spreadsheetml/2009/9/main" objectType="CheckBox" fmlaLink="$U$41" lockText="1" noThreeD="1"/>
</file>

<file path=xl/ctrlProps/ctrlProp141.xml><?xml version="1.0" encoding="utf-8"?>
<formControlPr xmlns="http://schemas.microsoft.com/office/spreadsheetml/2009/9/main" objectType="CheckBox" fmlaLink="$U$42" lockText="1" noThreeD="1"/>
</file>

<file path=xl/ctrlProps/ctrlProp142.xml><?xml version="1.0" encoding="utf-8"?>
<formControlPr xmlns="http://schemas.microsoft.com/office/spreadsheetml/2009/9/main" objectType="CheckBox" fmlaLink="$U$43" lockText="1" noThreeD="1"/>
</file>

<file path=xl/ctrlProps/ctrlProp143.xml><?xml version="1.0" encoding="utf-8"?>
<formControlPr xmlns="http://schemas.microsoft.com/office/spreadsheetml/2009/9/main" objectType="CheckBox" fmlaLink="$U$44" lockText="1" noThreeD="1"/>
</file>

<file path=xl/ctrlProps/ctrlProp144.xml><?xml version="1.0" encoding="utf-8"?>
<formControlPr xmlns="http://schemas.microsoft.com/office/spreadsheetml/2009/9/main" objectType="CheckBox" fmlaLink="$T$45" lockText="1" noThreeD="1"/>
</file>

<file path=xl/ctrlProps/ctrlProp145.xml><?xml version="1.0" encoding="utf-8"?>
<formControlPr xmlns="http://schemas.microsoft.com/office/spreadsheetml/2009/9/main" objectType="CheckBox" fmlaLink="$T$46" lockText="1" noThreeD="1"/>
</file>

<file path=xl/ctrlProps/ctrlProp146.xml><?xml version="1.0" encoding="utf-8"?>
<formControlPr xmlns="http://schemas.microsoft.com/office/spreadsheetml/2009/9/main" objectType="CheckBox" fmlaLink="$T$50" lockText="1" noThreeD="1"/>
</file>

<file path=xl/ctrlProps/ctrlProp147.xml><?xml version="1.0" encoding="utf-8"?>
<formControlPr xmlns="http://schemas.microsoft.com/office/spreadsheetml/2009/9/main" objectType="CheckBox" fmlaLink="$T$51" lockText="1" noThreeD="1"/>
</file>

<file path=xl/ctrlProps/ctrlProp148.xml><?xml version="1.0" encoding="utf-8"?>
<formControlPr xmlns="http://schemas.microsoft.com/office/spreadsheetml/2009/9/main" objectType="CheckBox" fmlaLink="$T$49" lockText="1" noThreeD="1"/>
</file>

<file path=xl/ctrlProps/ctrlProp149.xml><?xml version="1.0" encoding="utf-8"?>
<formControlPr xmlns="http://schemas.microsoft.com/office/spreadsheetml/2009/9/main" objectType="CheckBox" fmlaLink="$U$53" lockText="1" noThreeD="1"/>
</file>

<file path=xl/ctrlProps/ctrlProp15.xml><?xml version="1.0" encoding="utf-8"?>
<formControlPr xmlns="http://schemas.microsoft.com/office/spreadsheetml/2009/9/main" objectType="CheckBox" fmlaLink="$S$16" lockText="1" noThreeD="1"/>
</file>

<file path=xl/ctrlProps/ctrlProp150.xml><?xml version="1.0" encoding="utf-8"?>
<formControlPr xmlns="http://schemas.microsoft.com/office/spreadsheetml/2009/9/main" objectType="CheckBox" fmlaLink="$V$53" lockText="1" noThreeD="1"/>
</file>

<file path=xl/ctrlProps/ctrlProp151.xml><?xml version="1.0" encoding="utf-8"?>
<formControlPr xmlns="http://schemas.microsoft.com/office/spreadsheetml/2009/9/main" objectType="CheckBox" fmlaLink="$W$53" lockText="1" noThreeD="1"/>
</file>

<file path=xl/ctrlProps/ctrlProp152.xml><?xml version="1.0" encoding="utf-8"?>
<formControlPr xmlns="http://schemas.microsoft.com/office/spreadsheetml/2009/9/main" objectType="CheckBox" fmlaLink="$X$53" lockText="1" noThreeD="1"/>
</file>

<file path=xl/ctrlProps/ctrlProp153.xml><?xml version="1.0" encoding="utf-8"?>
<formControlPr xmlns="http://schemas.microsoft.com/office/spreadsheetml/2009/9/main" objectType="CheckBox" fmlaLink="$Y$53" lockText="1" noThreeD="1"/>
</file>

<file path=xl/ctrlProps/ctrlProp154.xml><?xml version="1.0" encoding="utf-8"?>
<formControlPr xmlns="http://schemas.microsoft.com/office/spreadsheetml/2009/9/main" objectType="CheckBox" fmlaLink="$U$55" lockText="1" noThreeD="1"/>
</file>

<file path=xl/ctrlProps/ctrlProp155.xml><?xml version="1.0" encoding="utf-8"?>
<formControlPr xmlns="http://schemas.microsoft.com/office/spreadsheetml/2009/9/main" objectType="CheckBox" fmlaLink="$V$55" lockText="1" noThreeD="1"/>
</file>

<file path=xl/ctrlProps/ctrlProp156.xml><?xml version="1.0" encoding="utf-8"?>
<formControlPr xmlns="http://schemas.microsoft.com/office/spreadsheetml/2009/9/main" objectType="CheckBox" fmlaLink="$W$55" lockText="1" noThreeD="1"/>
</file>

<file path=xl/ctrlProps/ctrlProp157.xml><?xml version="1.0" encoding="utf-8"?>
<formControlPr xmlns="http://schemas.microsoft.com/office/spreadsheetml/2009/9/main" objectType="CheckBox" fmlaLink="$X$55" lockText="1" noThreeD="1"/>
</file>

<file path=xl/ctrlProps/ctrlProp158.xml><?xml version="1.0" encoding="utf-8"?>
<formControlPr xmlns="http://schemas.microsoft.com/office/spreadsheetml/2009/9/main" objectType="CheckBox" fmlaLink="$Y$55" lockText="1" noThreeD="1"/>
</file>

<file path=xl/ctrlProps/ctrlProp159.xml><?xml version="1.0" encoding="utf-8"?>
<formControlPr xmlns="http://schemas.microsoft.com/office/spreadsheetml/2009/9/main" objectType="CheckBox" fmlaLink="$U$57" lockText="1" noThreeD="1"/>
</file>

<file path=xl/ctrlProps/ctrlProp16.xml><?xml version="1.0" encoding="utf-8"?>
<formControlPr xmlns="http://schemas.microsoft.com/office/spreadsheetml/2009/9/main" objectType="CheckBox" fmlaLink="$R$18" lockText="1" noThreeD="1"/>
</file>

<file path=xl/ctrlProps/ctrlProp160.xml><?xml version="1.0" encoding="utf-8"?>
<formControlPr xmlns="http://schemas.microsoft.com/office/spreadsheetml/2009/9/main" objectType="CheckBox" fmlaLink="$V$57" lockText="1" noThreeD="1"/>
</file>

<file path=xl/ctrlProps/ctrlProp161.xml><?xml version="1.0" encoding="utf-8"?>
<formControlPr xmlns="http://schemas.microsoft.com/office/spreadsheetml/2009/9/main" objectType="CheckBox" fmlaLink="$W$57" lockText="1" noThreeD="1"/>
</file>

<file path=xl/ctrlProps/ctrlProp162.xml><?xml version="1.0" encoding="utf-8"?>
<formControlPr xmlns="http://schemas.microsoft.com/office/spreadsheetml/2009/9/main" objectType="CheckBox" fmlaLink="$X$57" lockText="1" noThreeD="1"/>
</file>

<file path=xl/ctrlProps/ctrlProp163.xml><?xml version="1.0" encoding="utf-8"?>
<formControlPr xmlns="http://schemas.microsoft.com/office/spreadsheetml/2009/9/main" objectType="CheckBox" fmlaLink="$Y$57" lockText="1" noThreeD="1"/>
</file>

<file path=xl/ctrlProps/ctrlProp164.xml><?xml version="1.0" encoding="utf-8"?>
<formControlPr xmlns="http://schemas.microsoft.com/office/spreadsheetml/2009/9/main" objectType="CheckBox" fmlaLink="$T$53" lockText="1" noThreeD="1"/>
</file>

<file path=xl/ctrlProps/ctrlProp165.xml><?xml version="1.0" encoding="utf-8"?>
<formControlPr xmlns="http://schemas.microsoft.com/office/spreadsheetml/2009/9/main" objectType="CheckBox" fmlaLink="$T$55" lockText="1" noThreeD="1"/>
</file>

<file path=xl/ctrlProps/ctrlProp166.xml><?xml version="1.0" encoding="utf-8"?>
<formControlPr xmlns="http://schemas.microsoft.com/office/spreadsheetml/2009/9/main" objectType="CheckBox" fmlaLink="$T$57" lockText="1" noThreeD="1"/>
</file>

<file path=xl/ctrlProps/ctrlProp167.xml><?xml version="1.0" encoding="utf-8"?>
<formControlPr xmlns="http://schemas.microsoft.com/office/spreadsheetml/2009/9/main" objectType="CheckBox" fmlaLink="$W$4" lockText="1" noThreeD="1"/>
</file>

<file path=xl/ctrlProps/ctrlProp168.xml><?xml version="1.0" encoding="utf-8"?>
<formControlPr xmlns="http://schemas.microsoft.com/office/spreadsheetml/2009/9/main" objectType="CheckBox" fmlaLink="$W$8" lockText="1" noThreeD="1"/>
</file>

<file path=xl/ctrlProps/ctrlProp169.xml><?xml version="1.0" encoding="utf-8"?>
<formControlPr xmlns="http://schemas.microsoft.com/office/spreadsheetml/2009/9/main" objectType="CheckBox" fmlaLink="$W$14" lockText="1" noThreeD="1"/>
</file>

<file path=xl/ctrlProps/ctrlProp17.xml><?xml version="1.0" encoding="utf-8"?>
<formControlPr xmlns="http://schemas.microsoft.com/office/spreadsheetml/2009/9/main" objectType="CheckBox" fmlaLink="$S$18" lockText="1" noThreeD="1"/>
</file>

<file path=xl/ctrlProps/ctrlProp170.xml><?xml version="1.0" encoding="utf-8"?>
<formControlPr xmlns="http://schemas.microsoft.com/office/spreadsheetml/2009/9/main" objectType="CheckBox" fmlaLink="$W$16" lockText="1" noThreeD="1"/>
</file>

<file path=xl/ctrlProps/ctrlProp171.xml><?xml version="1.0" encoding="utf-8"?>
<formControlPr xmlns="http://schemas.microsoft.com/office/spreadsheetml/2009/9/main" objectType="CheckBox" fmlaLink="$W$20" lockText="1" noThreeD="1"/>
</file>

<file path=xl/ctrlProps/ctrlProp172.xml><?xml version="1.0" encoding="utf-8"?>
<formControlPr xmlns="http://schemas.microsoft.com/office/spreadsheetml/2009/9/main" objectType="CheckBox" fmlaLink="$W$22" lockText="1" noThreeD="1"/>
</file>

<file path=xl/ctrlProps/ctrlProp173.xml><?xml version="1.0" encoding="utf-8"?>
<formControlPr xmlns="http://schemas.microsoft.com/office/spreadsheetml/2009/9/main" objectType="CheckBox" fmlaLink="$W$27" lockText="1" noThreeD="1"/>
</file>

<file path=xl/ctrlProps/ctrlProp174.xml><?xml version="1.0" encoding="utf-8"?>
<formControlPr xmlns="http://schemas.microsoft.com/office/spreadsheetml/2009/9/main" objectType="CheckBox" fmlaLink="$W$33" lockText="1" noThreeD="1"/>
</file>

<file path=xl/ctrlProps/ctrlProp175.xml><?xml version="1.0" encoding="utf-8"?>
<formControlPr xmlns="http://schemas.microsoft.com/office/spreadsheetml/2009/9/main" objectType="CheckBox" fmlaLink="$W$36" lockText="1" noThreeD="1"/>
</file>

<file path=xl/ctrlProps/ctrlProp176.xml><?xml version="1.0" encoding="utf-8"?>
<formControlPr xmlns="http://schemas.microsoft.com/office/spreadsheetml/2009/9/main" objectType="CheckBox" fmlaLink="$W$39" lockText="1" noThreeD="1"/>
</file>

<file path=xl/ctrlProps/ctrlProp177.xml><?xml version="1.0" encoding="utf-8"?>
<formControlPr xmlns="http://schemas.microsoft.com/office/spreadsheetml/2009/9/main" objectType="CheckBox" fmlaLink="$W$41" lockText="1" noThreeD="1"/>
</file>

<file path=xl/ctrlProps/ctrlProp178.xml><?xml version="1.0" encoding="utf-8"?>
<formControlPr xmlns="http://schemas.microsoft.com/office/spreadsheetml/2009/9/main" objectType="CheckBox" fmlaLink="$W$43" lockText="1" noThreeD="1"/>
</file>

<file path=xl/ctrlProps/ctrlProp179.xml><?xml version="1.0" encoding="utf-8"?>
<formControlPr xmlns="http://schemas.microsoft.com/office/spreadsheetml/2009/9/main" objectType="CheckBox" fmlaLink="$W$45" lockText="1" noThreeD="1"/>
</file>

<file path=xl/ctrlProps/ctrlProp18.xml><?xml version="1.0" encoding="utf-8"?>
<formControlPr xmlns="http://schemas.microsoft.com/office/spreadsheetml/2009/9/main" objectType="CheckBox" fmlaLink="$R$20" lockText="1" noThreeD="1"/>
</file>

<file path=xl/ctrlProps/ctrlProp180.xml><?xml version="1.0" encoding="utf-8"?>
<formControlPr xmlns="http://schemas.microsoft.com/office/spreadsheetml/2009/9/main" objectType="CheckBox" fmlaLink="$W$48" lockText="1" noThreeD="1"/>
</file>

<file path=xl/ctrlProps/ctrlProp181.xml><?xml version="1.0" encoding="utf-8"?>
<formControlPr xmlns="http://schemas.microsoft.com/office/spreadsheetml/2009/9/main" objectType="CheckBox" fmlaLink="$W$51" lockText="1" noThreeD="1"/>
</file>

<file path=xl/ctrlProps/ctrlProp182.xml><?xml version="1.0" encoding="utf-8"?>
<formControlPr xmlns="http://schemas.microsoft.com/office/spreadsheetml/2009/9/main" objectType="CheckBox" fmlaLink="$Z$53" lockText="1" noThreeD="1"/>
</file>

<file path=xl/ctrlProps/ctrlProp183.xml><?xml version="1.0" encoding="utf-8"?>
<formControlPr xmlns="http://schemas.microsoft.com/office/spreadsheetml/2009/9/main" objectType="CheckBox" fmlaLink="$Z$55" lockText="1" noThreeD="1"/>
</file>

<file path=xl/ctrlProps/ctrlProp184.xml><?xml version="1.0" encoding="utf-8"?>
<formControlPr xmlns="http://schemas.microsoft.com/office/spreadsheetml/2009/9/main" objectType="CheckBox" fmlaLink="$Z$57" lockText="1" noThreeD="1"/>
</file>

<file path=xl/ctrlProps/ctrlProp185.xml><?xml version="1.0" encoding="utf-8"?>
<formControlPr xmlns="http://schemas.microsoft.com/office/spreadsheetml/2009/9/main" objectType="CheckBox" fmlaLink="$W$60" lockText="1" noThreeD="1"/>
</file>

<file path=xl/ctrlProps/ctrlProp19.xml><?xml version="1.0" encoding="utf-8"?>
<formControlPr xmlns="http://schemas.microsoft.com/office/spreadsheetml/2009/9/main" objectType="CheckBox" fmlaLink="$R$21" lockText="1" noThreeD="1"/>
</file>

<file path=xl/ctrlProps/ctrlProp2.xml><?xml version="1.0" encoding="utf-8"?>
<formControlPr xmlns="http://schemas.microsoft.com/office/spreadsheetml/2009/9/main" objectType="CheckBox" fmlaLink="$S$4" lockText="1" noThreeD="1"/>
</file>

<file path=xl/ctrlProps/ctrlProp20.xml><?xml version="1.0" encoding="utf-8"?>
<formControlPr xmlns="http://schemas.microsoft.com/office/spreadsheetml/2009/9/main" objectType="CheckBox" fmlaLink="$R$22" lockText="1" noThreeD="1"/>
</file>

<file path=xl/ctrlProps/ctrlProp21.xml><?xml version="1.0" encoding="utf-8"?>
<formControlPr xmlns="http://schemas.microsoft.com/office/spreadsheetml/2009/9/main" objectType="CheckBox" fmlaLink="$R$23" lockText="1" noThreeD="1"/>
</file>

<file path=xl/ctrlProps/ctrlProp22.xml><?xml version="1.0" encoding="utf-8"?>
<formControlPr xmlns="http://schemas.microsoft.com/office/spreadsheetml/2009/9/main" objectType="CheckBox" fmlaLink="$R$25" lockText="1" noThreeD="1"/>
</file>

<file path=xl/ctrlProps/ctrlProp23.xml><?xml version="1.0" encoding="utf-8"?>
<formControlPr xmlns="http://schemas.microsoft.com/office/spreadsheetml/2009/9/main" objectType="CheckBox" fmlaLink="$R$26" lockText="1" noThreeD="1"/>
</file>

<file path=xl/ctrlProps/ctrlProp24.xml><?xml version="1.0" encoding="utf-8"?>
<formControlPr xmlns="http://schemas.microsoft.com/office/spreadsheetml/2009/9/main" objectType="CheckBox" fmlaLink="$R$27" lockText="1" noThreeD="1"/>
</file>

<file path=xl/ctrlProps/ctrlProp25.xml><?xml version="1.0" encoding="utf-8"?>
<formControlPr xmlns="http://schemas.microsoft.com/office/spreadsheetml/2009/9/main" objectType="CheckBox" fmlaLink="$R$28" lockText="1" noThreeD="1"/>
</file>

<file path=xl/ctrlProps/ctrlProp26.xml><?xml version="1.0" encoding="utf-8"?>
<formControlPr xmlns="http://schemas.microsoft.com/office/spreadsheetml/2009/9/main" objectType="CheckBox" fmlaLink="$R$30" lockText="1" noThreeD="1"/>
</file>

<file path=xl/ctrlProps/ctrlProp27.xml><?xml version="1.0" encoding="utf-8"?>
<formControlPr xmlns="http://schemas.microsoft.com/office/spreadsheetml/2009/9/main" objectType="CheckBox" fmlaLink="$R$31" lockText="1" noThreeD="1"/>
</file>

<file path=xl/ctrlProps/ctrlProp28.xml><?xml version="1.0" encoding="utf-8"?>
<formControlPr xmlns="http://schemas.microsoft.com/office/spreadsheetml/2009/9/main" objectType="CheckBox" fmlaLink="$S$22" lockText="1" noThreeD="1"/>
</file>

<file path=xl/ctrlProps/ctrlProp29.xml><?xml version="1.0" encoding="utf-8"?>
<formControlPr xmlns="http://schemas.microsoft.com/office/spreadsheetml/2009/9/main" objectType="CheckBox" fmlaLink="$S$23" lockText="1" noThreeD="1"/>
</file>

<file path=xl/ctrlProps/ctrlProp3.xml><?xml version="1.0" encoding="utf-8"?>
<formControlPr xmlns="http://schemas.microsoft.com/office/spreadsheetml/2009/9/main" objectType="CheckBox" fmlaLink="$T$4" lockText="1" noThreeD="1"/>
</file>

<file path=xl/ctrlProps/ctrlProp30.xml><?xml version="1.0" encoding="utf-8"?>
<formControlPr xmlns="http://schemas.microsoft.com/office/spreadsheetml/2009/9/main" objectType="CheckBox" fmlaLink="$S$27" lockText="1" noThreeD="1"/>
</file>

<file path=xl/ctrlProps/ctrlProp31.xml><?xml version="1.0" encoding="utf-8"?>
<formControlPr xmlns="http://schemas.microsoft.com/office/spreadsheetml/2009/9/main" objectType="CheckBox" fmlaLink="$S$28" lockText="1" noThreeD="1"/>
</file>

<file path=xl/ctrlProps/ctrlProp32.xml><?xml version="1.0" encoding="utf-8"?>
<formControlPr xmlns="http://schemas.microsoft.com/office/spreadsheetml/2009/9/main" objectType="CheckBox" fmlaLink="$S$30" lockText="1" noThreeD="1"/>
</file>

<file path=xl/ctrlProps/ctrlProp33.xml><?xml version="1.0" encoding="utf-8"?>
<formControlPr xmlns="http://schemas.microsoft.com/office/spreadsheetml/2009/9/main" objectType="CheckBox" fmlaLink="$T$22" lockText="1" noThreeD="1"/>
</file>

<file path=xl/ctrlProps/ctrlProp34.xml><?xml version="1.0" encoding="utf-8"?>
<formControlPr xmlns="http://schemas.microsoft.com/office/spreadsheetml/2009/9/main" objectType="CheckBox" fmlaLink="$T$23" lockText="1" noThreeD="1"/>
</file>

<file path=xl/ctrlProps/ctrlProp35.xml><?xml version="1.0" encoding="utf-8"?>
<formControlPr xmlns="http://schemas.microsoft.com/office/spreadsheetml/2009/9/main" objectType="CheckBox" fmlaLink="$T$24" lockText="1" noThreeD="1"/>
</file>

<file path=xl/ctrlProps/ctrlProp36.xml><?xml version="1.0" encoding="utf-8"?>
<formControlPr xmlns="http://schemas.microsoft.com/office/spreadsheetml/2009/9/main" objectType="CheckBox" fmlaLink="$T$27" lockText="1" noThreeD="1"/>
</file>

<file path=xl/ctrlProps/ctrlProp37.xml><?xml version="1.0" encoding="utf-8"?>
<formControlPr xmlns="http://schemas.microsoft.com/office/spreadsheetml/2009/9/main" objectType="CheckBox" fmlaLink="$T$28" lockText="1" noThreeD="1"/>
</file>

<file path=xl/ctrlProps/ctrlProp38.xml><?xml version="1.0" encoding="utf-8"?>
<formControlPr xmlns="http://schemas.microsoft.com/office/spreadsheetml/2009/9/main" objectType="CheckBox" fmlaLink="$T$29" lockText="1" noThreeD="1"/>
</file>

<file path=xl/ctrlProps/ctrlProp39.xml><?xml version="1.0" encoding="utf-8"?>
<formControlPr xmlns="http://schemas.microsoft.com/office/spreadsheetml/2009/9/main" objectType="CheckBox" fmlaLink="$T$30" lockText="1" noThreeD="1"/>
</file>

<file path=xl/ctrlProps/ctrlProp4.xml><?xml version="1.0" encoding="utf-8"?>
<formControlPr xmlns="http://schemas.microsoft.com/office/spreadsheetml/2009/9/main" objectType="CheckBox" fmlaLink="$R$5" lockText="1" noThreeD="1"/>
</file>

<file path=xl/ctrlProps/ctrlProp40.xml><?xml version="1.0" encoding="utf-8"?>
<formControlPr xmlns="http://schemas.microsoft.com/office/spreadsheetml/2009/9/main" objectType="CheckBox" fmlaLink="$T$31" lockText="1" noThreeD="1"/>
</file>

<file path=xl/ctrlProps/ctrlProp41.xml><?xml version="1.0" encoding="utf-8"?>
<formControlPr xmlns="http://schemas.microsoft.com/office/spreadsheetml/2009/9/main" objectType="CheckBox" fmlaLink="$R$33" lockText="1" noThreeD="1"/>
</file>

<file path=xl/ctrlProps/ctrlProp42.xml><?xml version="1.0" encoding="utf-8"?>
<formControlPr xmlns="http://schemas.microsoft.com/office/spreadsheetml/2009/9/main" objectType="CheckBox" fmlaLink="$R$34" lockText="1" noThreeD="1"/>
</file>

<file path=xl/ctrlProps/ctrlProp43.xml><?xml version="1.0" encoding="utf-8"?>
<formControlPr xmlns="http://schemas.microsoft.com/office/spreadsheetml/2009/9/main" objectType="CheckBox" fmlaLink="$R$36" lockText="1" noThreeD="1"/>
</file>

<file path=xl/ctrlProps/ctrlProp44.xml><?xml version="1.0" encoding="utf-8"?>
<formControlPr xmlns="http://schemas.microsoft.com/office/spreadsheetml/2009/9/main" objectType="CheckBox" fmlaLink="$R$37" lockText="1" noThreeD="1"/>
</file>

<file path=xl/ctrlProps/ctrlProp45.xml><?xml version="1.0" encoding="utf-8"?>
<formControlPr xmlns="http://schemas.microsoft.com/office/spreadsheetml/2009/9/main" objectType="CheckBox" fmlaLink="$R$39" lockText="1" noThreeD="1"/>
</file>

<file path=xl/ctrlProps/ctrlProp46.xml><?xml version="1.0" encoding="utf-8"?>
<formControlPr xmlns="http://schemas.microsoft.com/office/spreadsheetml/2009/9/main" objectType="CheckBox" fmlaLink="$R$40" lockText="1" noThreeD="1"/>
</file>

<file path=xl/ctrlProps/ctrlProp47.xml><?xml version="1.0" encoding="utf-8"?>
<formControlPr xmlns="http://schemas.microsoft.com/office/spreadsheetml/2009/9/main" objectType="CheckBox" fmlaLink="$R$41" lockText="1" noThreeD="1"/>
</file>

<file path=xl/ctrlProps/ctrlProp48.xml><?xml version="1.0" encoding="utf-8"?>
<formControlPr xmlns="http://schemas.microsoft.com/office/spreadsheetml/2009/9/main" objectType="CheckBox" fmlaLink="$R$42" lockText="1" noThreeD="1"/>
</file>

<file path=xl/ctrlProps/ctrlProp49.xml><?xml version="1.0" encoding="utf-8"?>
<formControlPr xmlns="http://schemas.microsoft.com/office/spreadsheetml/2009/9/main" objectType="CheckBox" fmlaLink="$R$43" lockText="1" noThreeD="1"/>
</file>

<file path=xl/ctrlProps/ctrlProp5.xml><?xml version="1.0" encoding="utf-8"?>
<formControlPr xmlns="http://schemas.microsoft.com/office/spreadsheetml/2009/9/main" objectType="CheckBox" fmlaLink="$S$5" lockText="1" noThreeD="1"/>
</file>

<file path=xl/ctrlProps/ctrlProp50.xml><?xml version="1.0" encoding="utf-8"?>
<formControlPr xmlns="http://schemas.microsoft.com/office/spreadsheetml/2009/9/main" objectType="CheckBox" fmlaLink="$R$44" lockText="1" noThreeD="1"/>
</file>

<file path=xl/ctrlProps/ctrlProp51.xml><?xml version="1.0" encoding="utf-8"?>
<formControlPr xmlns="http://schemas.microsoft.com/office/spreadsheetml/2009/9/main" objectType="CheckBox" fmlaLink="$S$33" lockText="1" noThreeD="1"/>
</file>

<file path=xl/ctrlProps/ctrlProp52.xml><?xml version="1.0" encoding="utf-8"?>
<formControlPr xmlns="http://schemas.microsoft.com/office/spreadsheetml/2009/9/main" objectType="CheckBox" fmlaLink="$S$34" lockText="1" noThreeD="1"/>
</file>

<file path=xl/ctrlProps/ctrlProp53.xml><?xml version="1.0" encoding="utf-8"?>
<formControlPr xmlns="http://schemas.microsoft.com/office/spreadsheetml/2009/9/main" objectType="CheckBox" fmlaLink="$S$36" lockText="1" noThreeD="1"/>
</file>

<file path=xl/ctrlProps/ctrlProp54.xml><?xml version="1.0" encoding="utf-8"?>
<formControlPr xmlns="http://schemas.microsoft.com/office/spreadsheetml/2009/9/main" objectType="CheckBox" fmlaLink="$S$37" lockText="1" noThreeD="1"/>
</file>

<file path=xl/ctrlProps/ctrlProp55.xml><?xml version="1.0" encoding="utf-8"?>
<formControlPr xmlns="http://schemas.microsoft.com/office/spreadsheetml/2009/9/main" objectType="CheckBox" fmlaLink="$S$39" lockText="1" noThreeD="1"/>
</file>

<file path=xl/ctrlProps/ctrlProp56.xml><?xml version="1.0" encoding="utf-8"?>
<formControlPr xmlns="http://schemas.microsoft.com/office/spreadsheetml/2009/9/main" objectType="CheckBox" fmlaLink="$S$40" lockText="1" noThreeD="1"/>
</file>

<file path=xl/ctrlProps/ctrlProp57.xml><?xml version="1.0" encoding="utf-8"?>
<formControlPr xmlns="http://schemas.microsoft.com/office/spreadsheetml/2009/9/main" objectType="CheckBox" fmlaLink="$S$41" lockText="1" noThreeD="1"/>
</file>

<file path=xl/ctrlProps/ctrlProp58.xml><?xml version="1.0" encoding="utf-8"?>
<formControlPr xmlns="http://schemas.microsoft.com/office/spreadsheetml/2009/9/main" objectType="CheckBox" fmlaLink="$S$42" lockText="1" noThreeD="1"/>
</file>

<file path=xl/ctrlProps/ctrlProp59.xml><?xml version="1.0" encoding="utf-8"?>
<formControlPr xmlns="http://schemas.microsoft.com/office/spreadsheetml/2009/9/main" objectType="CheckBox" fmlaLink="$S$43" lockText="1" noThreeD="1"/>
</file>

<file path=xl/ctrlProps/ctrlProp6.xml><?xml version="1.0" encoding="utf-8"?>
<formControlPr xmlns="http://schemas.microsoft.com/office/spreadsheetml/2009/9/main" objectType="CheckBox" fmlaLink="$T$5" lockText="1" noThreeD="1"/>
</file>

<file path=xl/ctrlProps/ctrlProp60.xml><?xml version="1.0" encoding="utf-8"?>
<formControlPr xmlns="http://schemas.microsoft.com/office/spreadsheetml/2009/9/main" objectType="CheckBox" fmlaLink="$S$44" lockText="1" noThreeD="1"/>
</file>

<file path=xl/ctrlProps/ctrlProp61.xml><?xml version="1.0" encoding="utf-8"?>
<formControlPr xmlns="http://schemas.microsoft.com/office/spreadsheetml/2009/9/main" objectType="CheckBox" fmlaLink="$R$45" lockText="1" noThreeD="1"/>
</file>

<file path=xl/ctrlProps/ctrlProp62.xml><?xml version="1.0" encoding="utf-8"?>
<formControlPr xmlns="http://schemas.microsoft.com/office/spreadsheetml/2009/9/main" objectType="CheckBox" fmlaLink="$R$46" lockText="1" noThreeD="1"/>
</file>

<file path=xl/ctrlProps/ctrlProp63.xml><?xml version="1.0" encoding="utf-8"?>
<formControlPr xmlns="http://schemas.microsoft.com/office/spreadsheetml/2009/9/main" objectType="CheckBox" fmlaLink="$R$50" lockText="1" noThreeD="1"/>
</file>

<file path=xl/ctrlProps/ctrlProp64.xml><?xml version="1.0" encoding="utf-8"?>
<formControlPr xmlns="http://schemas.microsoft.com/office/spreadsheetml/2009/9/main" objectType="CheckBox" fmlaLink="$R$51" lockText="1" noThreeD="1"/>
</file>

<file path=xl/ctrlProps/ctrlProp65.xml><?xml version="1.0" encoding="utf-8"?>
<formControlPr xmlns="http://schemas.microsoft.com/office/spreadsheetml/2009/9/main" objectType="CheckBox" fmlaLink="$R$49" lockText="1" noThreeD="1"/>
</file>

<file path=xl/ctrlProps/ctrlProp66.xml><?xml version="1.0" encoding="utf-8"?>
<formControlPr xmlns="http://schemas.microsoft.com/office/spreadsheetml/2009/9/main" objectType="CheckBox" fmlaLink="$S$53" lockText="1" noThreeD="1"/>
</file>

<file path=xl/ctrlProps/ctrlProp67.xml><?xml version="1.0" encoding="utf-8"?>
<formControlPr xmlns="http://schemas.microsoft.com/office/spreadsheetml/2009/9/main" objectType="CheckBox" fmlaLink="$T$53" lockText="1" noThreeD="1"/>
</file>

<file path=xl/ctrlProps/ctrlProp68.xml><?xml version="1.0" encoding="utf-8"?>
<formControlPr xmlns="http://schemas.microsoft.com/office/spreadsheetml/2009/9/main" objectType="CheckBox" fmlaLink="$U$53" lockText="1" noThreeD="1"/>
</file>

<file path=xl/ctrlProps/ctrlProp69.xml><?xml version="1.0" encoding="utf-8"?>
<formControlPr xmlns="http://schemas.microsoft.com/office/spreadsheetml/2009/9/main" objectType="CheckBox" fmlaLink="$V$53" lockText="1" noThreeD="1"/>
</file>

<file path=xl/ctrlProps/ctrlProp7.xml><?xml version="1.0" encoding="utf-8"?>
<formControlPr xmlns="http://schemas.microsoft.com/office/spreadsheetml/2009/9/main" objectType="CheckBox" fmlaLink="$R$8" lockText="1" noThreeD="1"/>
</file>

<file path=xl/ctrlProps/ctrlProp70.xml><?xml version="1.0" encoding="utf-8"?>
<formControlPr xmlns="http://schemas.microsoft.com/office/spreadsheetml/2009/9/main" objectType="CheckBox" fmlaLink="$W$53" lockText="1" noThreeD="1"/>
</file>

<file path=xl/ctrlProps/ctrlProp71.xml><?xml version="1.0" encoding="utf-8"?>
<formControlPr xmlns="http://schemas.microsoft.com/office/spreadsheetml/2009/9/main" objectType="CheckBox" fmlaLink="$S$55" lockText="1" noThreeD="1"/>
</file>

<file path=xl/ctrlProps/ctrlProp72.xml><?xml version="1.0" encoding="utf-8"?>
<formControlPr xmlns="http://schemas.microsoft.com/office/spreadsheetml/2009/9/main" objectType="CheckBox" fmlaLink="$T$55" lockText="1" noThreeD="1"/>
</file>

<file path=xl/ctrlProps/ctrlProp73.xml><?xml version="1.0" encoding="utf-8"?>
<formControlPr xmlns="http://schemas.microsoft.com/office/spreadsheetml/2009/9/main" objectType="CheckBox" fmlaLink="$U$55" lockText="1" noThreeD="1"/>
</file>

<file path=xl/ctrlProps/ctrlProp74.xml><?xml version="1.0" encoding="utf-8"?>
<formControlPr xmlns="http://schemas.microsoft.com/office/spreadsheetml/2009/9/main" objectType="CheckBox" fmlaLink="$V$55" lockText="1" noThreeD="1"/>
</file>

<file path=xl/ctrlProps/ctrlProp75.xml><?xml version="1.0" encoding="utf-8"?>
<formControlPr xmlns="http://schemas.microsoft.com/office/spreadsheetml/2009/9/main" objectType="CheckBox" fmlaLink="$W$55" lockText="1" noThreeD="1"/>
</file>

<file path=xl/ctrlProps/ctrlProp76.xml><?xml version="1.0" encoding="utf-8"?>
<formControlPr xmlns="http://schemas.microsoft.com/office/spreadsheetml/2009/9/main" objectType="CheckBox" fmlaLink="$S$57" lockText="1" noThreeD="1"/>
</file>

<file path=xl/ctrlProps/ctrlProp77.xml><?xml version="1.0" encoding="utf-8"?>
<formControlPr xmlns="http://schemas.microsoft.com/office/spreadsheetml/2009/9/main" objectType="CheckBox" fmlaLink="$T$57" lockText="1" noThreeD="1"/>
</file>

<file path=xl/ctrlProps/ctrlProp78.xml><?xml version="1.0" encoding="utf-8"?>
<formControlPr xmlns="http://schemas.microsoft.com/office/spreadsheetml/2009/9/main" objectType="CheckBox" fmlaLink="$U$57" lockText="1" noThreeD="1"/>
</file>

<file path=xl/ctrlProps/ctrlProp79.xml><?xml version="1.0" encoding="utf-8"?>
<formControlPr xmlns="http://schemas.microsoft.com/office/spreadsheetml/2009/9/main" objectType="CheckBox" fmlaLink="$V$57" lockText="1" noThreeD="1"/>
</file>

<file path=xl/ctrlProps/ctrlProp8.xml><?xml version="1.0" encoding="utf-8"?>
<formControlPr xmlns="http://schemas.microsoft.com/office/spreadsheetml/2009/9/main" objectType="CheckBox" fmlaLink="$S$8" lockText="1" noThreeD="1"/>
</file>

<file path=xl/ctrlProps/ctrlProp80.xml><?xml version="1.0" encoding="utf-8"?>
<formControlPr xmlns="http://schemas.microsoft.com/office/spreadsheetml/2009/9/main" objectType="CheckBox" fmlaLink="$W$57" lockText="1" noThreeD="1"/>
</file>

<file path=xl/ctrlProps/ctrlProp81.xml><?xml version="1.0" encoding="utf-8"?>
<formControlPr xmlns="http://schemas.microsoft.com/office/spreadsheetml/2009/9/main" objectType="CheckBox" fmlaLink="$R$53" lockText="1" noThreeD="1"/>
</file>

<file path=xl/ctrlProps/ctrlProp82.xml><?xml version="1.0" encoding="utf-8"?>
<formControlPr xmlns="http://schemas.microsoft.com/office/spreadsheetml/2009/9/main" objectType="CheckBox" fmlaLink="$R$55" lockText="1" noThreeD="1"/>
</file>

<file path=xl/ctrlProps/ctrlProp83.xml><?xml version="1.0" encoding="utf-8"?>
<formControlPr xmlns="http://schemas.microsoft.com/office/spreadsheetml/2009/9/main" objectType="CheckBox" fmlaLink="$R$57" lockText="1" noThreeD="1"/>
</file>

<file path=xl/ctrlProps/ctrlProp84.xml><?xml version="1.0" encoding="utf-8"?>
<formControlPr xmlns="http://schemas.microsoft.com/office/spreadsheetml/2009/9/main" objectType="CheckBox" fmlaLink="$T$4" lockText="1" noThreeD="1"/>
</file>

<file path=xl/ctrlProps/ctrlProp85.xml><?xml version="1.0" encoding="utf-8"?>
<formControlPr xmlns="http://schemas.microsoft.com/office/spreadsheetml/2009/9/main" objectType="CheckBox" fmlaLink="$U$4" lockText="1" noThreeD="1"/>
</file>

<file path=xl/ctrlProps/ctrlProp86.xml><?xml version="1.0" encoding="utf-8"?>
<formControlPr xmlns="http://schemas.microsoft.com/office/spreadsheetml/2009/9/main" objectType="CheckBox" fmlaLink="$V$4" lockText="1" noThreeD="1"/>
</file>

<file path=xl/ctrlProps/ctrlProp87.xml><?xml version="1.0" encoding="utf-8"?>
<formControlPr xmlns="http://schemas.microsoft.com/office/spreadsheetml/2009/9/main" objectType="CheckBox" fmlaLink="$T$5" lockText="1" noThreeD="1"/>
</file>

<file path=xl/ctrlProps/ctrlProp88.xml><?xml version="1.0" encoding="utf-8"?>
<formControlPr xmlns="http://schemas.microsoft.com/office/spreadsheetml/2009/9/main" objectType="CheckBox" fmlaLink="$U$5" lockText="1" noThreeD="1"/>
</file>

<file path=xl/ctrlProps/ctrlProp89.xml><?xml version="1.0" encoding="utf-8"?>
<formControlPr xmlns="http://schemas.microsoft.com/office/spreadsheetml/2009/9/main" objectType="CheckBox" fmlaLink="$V$5" lockText="1" noThreeD="1"/>
</file>

<file path=xl/ctrlProps/ctrlProp9.xml><?xml version="1.0" encoding="utf-8"?>
<formControlPr xmlns="http://schemas.microsoft.com/office/spreadsheetml/2009/9/main" objectType="CheckBox" fmlaLink="$T$8" lockText="1" noThreeD="1"/>
</file>

<file path=xl/ctrlProps/ctrlProp90.xml><?xml version="1.0" encoding="utf-8"?>
<formControlPr xmlns="http://schemas.microsoft.com/office/spreadsheetml/2009/9/main" objectType="CheckBox" fmlaLink="$T$8" lockText="1" noThreeD="1"/>
</file>

<file path=xl/ctrlProps/ctrlProp91.xml><?xml version="1.0" encoding="utf-8"?>
<formControlPr xmlns="http://schemas.microsoft.com/office/spreadsheetml/2009/9/main" objectType="CheckBox" fmlaLink="$U$8" lockText="1" noThreeD="1"/>
</file>

<file path=xl/ctrlProps/ctrlProp92.xml><?xml version="1.0" encoding="utf-8"?>
<formControlPr xmlns="http://schemas.microsoft.com/office/spreadsheetml/2009/9/main" objectType="CheckBox" fmlaLink="$V$8" lockText="1" noThreeD="1"/>
</file>

<file path=xl/ctrlProps/ctrlProp93.xml><?xml version="1.0" encoding="utf-8"?>
<formControlPr xmlns="http://schemas.microsoft.com/office/spreadsheetml/2009/9/main" objectType="CheckBox" fmlaLink="$T$9" lockText="1" noThreeD="1"/>
</file>

<file path=xl/ctrlProps/ctrlProp94.xml><?xml version="1.0" encoding="utf-8"?>
<formControlPr xmlns="http://schemas.microsoft.com/office/spreadsheetml/2009/9/main" objectType="CheckBox" fmlaLink="$U$9" lockText="1" noThreeD="1"/>
</file>

<file path=xl/ctrlProps/ctrlProp95.xml><?xml version="1.0" encoding="utf-8"?>
<formControlPr xmlns="http://schemas.microsoft.com/office/spreadsheetml/2009/9/main" objectType="CheckBox" fmlaLink="$T$14" lockText="1" noThreeD="1"/>
</file>

<file path=xl/ctrlProps/ctrlProp96.xml><?xml version="1.0" encoding="utf-8"?>
<formControlPr xmlns="http://schemas.microsoft.com/office/spreadsheetml/2009/9/main" objectType="CheckBox" fmlaLink="$U$14" lockText="1" noThreeD="1"/>
</file>

<file path=xl/ctrlProps/ctrlProp97.xml><?xml version="1.0" encoding="utf-8"?>
<formControlPr xmlns="http://schemas.microsoft.com/office/spreadsheetml/2009/9/main" objectType="CheckBox" fmlaLink="$T$16" lockText="1" noThreeD="1"/>
</file>

<file path=xl/ctrlProps/ctrlProp98.xml><?xml version="1.0" encoding="utf-8"?>
<formControlPr xmlns="http://schemas.microsoft.com/office/spreadsheetml/2009/9/main" objectType="CheckBox" fmlaLink="$U$16" lockText="1" noThreeD="1"/>
</file>

<file path=xl/ctrlProps/ctrlProp99.xml><?xml version="1.0" encoding="utf-8"?>
<formControlPr xmlns="http://schemas.microsoft.com/office/spreadsheetml/2009/9/main" objectType="CheckBox" fmlaLink="$T$18" lockText="1" noThreeD="1"/>
</file>

<file path=xl/drawings/drawing1.xml><?xml version="1.0" encoding="utf-8"?>
<xdr:wsDr xmlns:xdr="http://schemas.openxmlformats.org/drawingml/2006/spreadsheetDrawing" xmlns:a="http://schemas.openxmlformats.org/drawingml/2006/main">
  <xdr:twoCellAnchor>
    <xdr:from>
      <xdr:col>12</xdr:col>
      <xdr:colOff>854243</xdr:colOff>
      <xdr:row>33</xdr:row>
      <xdr:rowOff>132348</xdr:rowOff>
    </xdr:from>
    <xdr:to>
      <xdr:col>13</xdr:col>
      <xdr:colOff>196516</xdr:colOff>
      <xdr:row>35</xdr:row>
      <xdr:rowOff>64169</xdr:rowOff>
    </xdr:to>
    <xdr:sp macro="" textlink="">
      <xdr:nvSpPr>
        <xdr:cNvPr id="110" name="テキスト ボックス 109">
          <a:extLst>
            <a:ext uri="{FF2B5EF4-FFF2-40B4-BE49-F238E27FC236}">
              <a16:creationId xmlns:a16="http://schemas.microsoft.com/office/drawing/2014/main" id="{00000000-0008-0000-0100-000002000000}"/>
            </a:ext>
          </a:extLst>
        </xdr:cNvPr>
        <xdr:cNvSpPr txBox="1"/>
      </xdr:nvSpPr>
      <xdr:spPr>
        <a:xfrm>
          <a:off x="5550068" y="7037973"/>
          <a:ext cx="313823" cy="274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baseline="0">
              <a:solidFill>
                <a:schemeClr val="dk1"/>
              </a:solidFill>
              <a:latin typeface="ＭＳ Ｐ明朝" panose="02020600040205080304" pitchFamily="18" charset="-128"/>
              <a:ea typeface="ＭＳ Ｐ明朝" panose="02020600040205080304" pitchFamily="18" charset="-128"/>
              <a:cs typeface="+mn-cs"/>
            </a:rPr>
            <a:t>（</a:t>
          </a:r>
        </a:p>
      </xdr:txBody>
    </xdr:sp>
    <xdr:clientData/>
  </xdr:twoCellAnchor>
  <xdr:twoCellAnchor>
    <xdr:from>
      <xdr:col>5</xdr:col>
      <xdr:colOff>252547</xdr:colOff>
      <xdr:row>20</xdr:row>
      <xdr:rowOff>163828</xdr:rowOff>
    </xdr:from>
    <xdr:to>
      <xdr:col>11</xdr:col>
      <xdr:colOff>98605</xdr:colOff>
      <xdr:row>22</xdr:row>
      <xdr:rowOff>144780</xdr:rowOff>
    </xdr:to>
    <xdr:sp macro="" textlink="">
      <xdr:nvSpPr>
        <xdr:cNvPr id="111" name="テキスト ボックス 110">
          <a:extLst>
            <a:ext uri="{FF2B5EF4-FFF2-40B4-BE49-F238E27FC236}">
              <a16:creationId xmlns:a16="http://schemas.microsoft.com/office/drawing/2014/main" id="{00000000-0008-0000-0100-000003000000}"/>
            </a:ext>
          </a:extLst>
        </xdr:cNvPr>
        <xdr:cNvSpPr txBox="1"/>
      </xdr:nvSpPr>
      <xdr:spPr>
        <a:xfrm>
          <a:off x="2567122" y="4383403"/>
          <a:ext cx="1560558" cy="40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（吹付け石綿、石綿 含有吹付けロックウール 等）</a:t>
          </a: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 </a:t>
          </a:r>
        </a:p>
      </xdr:txBody>
    </xdr:sp>
    <xdr:clientData/>
  </xdr:twoCellAnchor>
  <xdr:twoCellAnchor>
    <xdr:from>
      <xdr:col>5</xdr:col>
      <xdr:colOff>252547</xdr:colOff>
      <xdr:row>22</xdr:row>
      <xdr:rowOff>66675</xdr:rowOff>
    </xdr:from>
    <xdr:to>
      <xdr:col>11</xdr:col>
      <xdr:colOff>98605</xdr:colOff>
      <xdr:row>24</xdr:row>
      <xdr:rowOff>15240</xdr:rowOff>
    </xdr:to>
    <xdr:sp macro="" textlink="">
      <xdr:nvSpPr>
        <xdr:cNvPr id="112" name="テキスト ボックス 111">
          <a:extLst>
            <a:ext uri="{FF2B5EF4-FFF2-40B4-BE49-F238E27FC236}">
              <a16:creationId xmlns:a16="http://schemas.microsoft.com/office/drawing/2014/main" id="{00000000-0008-0000-0100-000004000000}"/>
            </a:ext>
          </a:extLst>
        </xdr:cNvPr>
        <xdr:cNvSpPr txBox="1"/>
      </xdr:nvSpPr>
      <xdr:spPr>
        <a:xfrm>
          <a:off x="2567122" y="4705350"/>
          <a:ext cx="1560558" cy="367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非飛散性石綿</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（石綿含有ビニール床タイル 等） </a:t>
          </a:r>
        </a:p>
      </xdr:txBody>
    </xdr:sp>
    <xdr:clientData/>
  </xdr:twoCellAnchor>
  <xdr:twoCellAnchor>
    <xdr:from>
      <xdr:col>5</xdr:col>
      <xdr:colOff>252547</xdr:colOff>
      <xdr:row>25</xdr:row>
      <xdr:rowOff>163829</xdr:rowOff>
    </xdr:from>
    <xdr:to>
      <xdr:col>11</xdr:col>
      <xdr:colOff>98605</xdr:colOff>
      <xdr:row>29</xdr:row>
      <xdr:rowOff>9591</xdr:rowOff>
    </xdr:to>
    <xdr:sp macro="" textlink="">
      <xdr:nvSpPr>
        <xdr:cNvPr id="113" name="テキスト ボックス 112">
          <a:extLst>
            <a:ext uri="{FF2B5EF4-FFF2-40B4-BE49-F238E27FC236}">
              <a16:creationId xmlns:a16="http://schemas.microsoft.com/office/drawing/2014/main" id="{00000000-0008-0000-0100-000005000000}"/>
            </a:ext>
          </a:extLst>
        </xdr:cNvPr>
        <xdr:cNvSpPr txBox="1"/>
      </xdr:nvSpPr>
      <xdr:spPr>
        <a:xfrm>
          <a:off x="2567122" y="5431154"/>
          <a:ext cx="1560558" cy="683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（鉄骨等に吹付けられた石綿、 石綿を含 有する断熱材・保温材・耐火被覆材 等） </a:t>
          </a:r>
        </a:p>
      </xdr:txBody>
    </xdr:sp>
    <xdr:clientData/>
  </xdr:twoCellAnchor>
  <xdr:twoCellAnchor>
    <xdr:from>
      <xdr:col>5</xdr:col>
      <xdr:colOff>252547</xdr:colOff>
      <xdr:row>28</xdr:row>
      <xdr:rowOff>13096</xdr:rowOff>
    </xdr:from>
    <xdr:to>
      <xdr:col>11</xdr:col>
      <xdr:colOff>124567</xdr:colOff>
      <xdr:row>29</xdr:row>
      <xdr:rowOff>45719</xdr:rowOff>
    </xdr:to>
    <xdr:sp macro="" textlink="">
      <xdr:nvSpPr>
        <xdr:cNvPr id="114" name="テキスト ボックス 113">
          <a:extLst>
            <a:ext uri="{FF2B5EF4-FFF2-40B4-BE49-F238E27FC236}">
              <a16:creationId xmlns:a16="http://schemas.microsoft.com/office/drawing/2014/main" id="{00000000-0008-0000-0100-000006000000}"/>
            </a:ext>
          </a:extLst>
        </xdr:cNvPr>
        <xdr:cNvSpPr txBox="1"/>
      </xdr:nvSpPr>
      <xdr:spPr>
        <a:xfrm>
          <a:off x="2567122" y="5909071"/>
          <a:ext cx="1586520" cy="242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非飛散性石綿</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（スレートボード等） </a:t>
          </a:r>
        </a:p>
      </xdr:txBody>
    </xdr:sp>
    <xdr:clientData/>
  </xdr:twoCellAnchor>
  <xdr:twoCellAnchor>
    <xdr:from>
      <xdr:col>11</xdr:col>
      <xdr:colOff>51196</xdr:colOff>
      <xdr:row>20</xdr:row>
      <xdr:rowOff>163829</xdr:rowOff>
    </xdr:from>
    <xdr:to>
      <xdr:col>14</xdr:col>
      <xdr:colOff>117403</xdr:colOff>
      <xdr:row>23</xdr:row>
      <xdr:rowOff>2730</xdr:rowOff>
    </xdr:to>
    <xdr:sp macro="" textlink="">
      <xdr:nvSpPr>
        <xdr:cNvPr id="115" name="テキスト ボックス 114">
          <a:extLst>
            <a:ext uri="{FF2B5EF4-FFF2-40B4-BE49-F238E27FC236}">
              <a16:creationId xmlns:a16="http://schemas.microsoft.com/office/drawing/2014/main" id="{00000000-0008-0000-0100-000007000000}"/>
            </a:ext>
          </a:extLst>
        </xdr:cNvPr>
        <xdr:cNvSpPr txBox="1"/>
      </xdr:nvSpPr>
      <xdr:spPr>
        <a:xfrm>
          <a:off x="4080271" y="4383404"/>
          <a:ext cx="2476032" cy="467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飛散性石綿に関する諸官庁届出</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a:t>
          </a: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大防法、労安衛法・石綿予防規則 等</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 </a:t>
          </a:r>
        </a:p>
      </xdr:txBody>
    </xdr:sp>
    <xdr:clientData/>
  </xdr:twoCellAnchor>
  <xdr:twoCellAnchor>
    <xdr:from>
      <xdr:col>11</xdr:col>
      <xdr:colOff>51196</xdr:colOff>
      <xdr:row>22</xdr:row>
      <xdr:rowOff>34529</xdr:rowOff>
    </xdr:from>
    <xdr:to>
      <xdr:col>14</xdr:col>
      <xdr:colOff>117403</xdr:colOff>
      <xdr:row>23</xdr:row>
      <xdr:rowOff>107158</xdr:rowOff>
    </xdr:to>
    <xdr:sp macro="" textlink="">
      <xdr:nvSpPr>
        <xdr:cNvPr id="116" name="テキスト ボックス 115">
          <a:extLst>
            <a:ext uri="{FF2B5EF4-FFF2-40B4-BE49-F238E27FC236}">
              <a16:creationId xmlns:a16="http://schemas.microsoft.com/office/drawing/2014/main" id="{00000000-0008-0000-0100-000008000000}"/>
            </a:ext>
          </a:extLst>
        </xdr:cNvPr>
        <xdr:cNvSpPr txBox="1"/>
      </xdr:nvSpPr>
      <xdr:spPr>
        <a:xfrm>
          <a:off x="4080271" y="4673204"/>
          <a:ext cx="2476032" cy="282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飛散性石綿の適正処理の実施</a:t>
          </a:r>
        </a:p>
      </xdr:txBody>
    </xdr:sp>
    <xdr:clientData/>
  </xdr:twoCellAnchor>
  <xdr:twoCellAnchor>
    <xdr:from>
      <xdr:col>11</xdr:col>
      <xdr:colOff>51196</xdr:colOff>
      <xdr:row>23</xdr:row>
      <xdr:rowOff>1429</xdr:rowOff>
    </xdr:from>
    <xdr:to>
      <xdr:col>14</xdr:col>
      <xdr:colOff>117403</xdr:colOff>
      <xdr:row>24</xdr:row>
      <xdr:rowOff>71438</xdr:rowOff>
    </xdr:to>
    <xdr:sp macro="" textlink="">
      <xdr:nvSpPr>
        <xdr:cNvPr id="117" name="テキスト ボックス 116">
          <a:extLst>
            <a:ext uri="{FF2B5EF4-FFF2-40B4-BE49-F238E27FC236}">
              <a16:creationId xmlns:a16="http://schemas.microsoft.com/office/drawing/2014/main" id="{00000000-0008-0000-0100-000009000000}"/>
            </a:ext>
          </a:extLst>
        </xdr:cNvPr>
        <xdr:cNvSpPr txBox="1"/>
      </xdr:nvSpPr>
      <xdr:spPr>
        <a:xfrm>
          <a:off x="4080271" y="4849654"/>
          <a:ext cx="2476032" cy="279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非飛散性石綿の適正処理の実施</a:t>
          </a:r>
        </a:p>
      </xdr:txBody>
    </xdr:sp>
    <xdr:clientData/>
  </xdr:twoCellAnchor>
  <xdr:twoCellAnchor>
    <xdr:from>
      <xdr:col>11</xdr:col>
      <xdr:colOff>51196</xdr:colOff>
      <xdr:row>25</xdr:row>
      <xdr:rowOff>163830</xdr:rowOff>
    </xdr:from>
    <xdr:to>
      <xdr:col>14</xdr:col>
      <xdr:colOff>117403</xdr:colOff>
      <xdr:row>28</xdr:row>
      <xdr:rowOff>67</xdr:rowOff>
    </xdr:to>
    <xdr:sp macro="" textlink="">
      <xdr:nvSpPr>
        <xdr:cNvPr id="118" name="テキスト ボックス 117">
          <a:extLst>
            <a:ext uri="{FF2B5EF4-FFF2-40B4-BE49-F238E27FC236}">
              <a16:creationId xmlns:a16="http://schemas.microsoft.com/office/drawing/2014/main" id="{00000000-0008-0000-0100-00000A000000}"/>
            </a:ext>
          </a:extLst>
        </xdr:cNvPr>
        <xdr:cNvSpPr txBox="1"/>
      </xdr:nvSpPr>
      <xdr:spPr>
        <a:xfrm>
          <a:off x="4080271" y="5431155"/>
          <a:ext cx="2476032" cy="464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飛散性石綿に関する諸官庁届出</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a:t>
          </a: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大防法、労安衛法・石綿予防規則 等</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 </a:t>
          </a:r>
        </a:p>
      </xdr:txBody>
    </xdr:sp>
    <xdr:clientData/>
  </xdr:twoCellAnchor>
  <xdr:twoCellAnchor>
    <xdr:from>
      <xdr:col>11</xdr:col>
      <xdr:colOff>51196</xdr:colOff>
      <xdr:row>27</xdr:row>
      <xdr:rowOff>34530</xdr:rowOff>
    </xdr:from>
    <xdr:to>
      <xdr:col>14</xdr:col>
      <xdr:colOff>117403</xdr:colOff>
      <xdr:row>28</xdr:row>
      <xdr:rowOff>107159</xdr:rowOff>
    </xdr:to>
    <xdr:sp macro="" textlink="">
      <xdr:nvSpPr>
        <xdr:cNvPr id="119" name="テキスト ボックス 118">
          <a:extLst>
            <a:ext uri="{FF2B5EF4-FFF2-40B4-BE49-F238E27FC236}">
              <a16:creationId xmlns:a16="http://schemas.microsoft.com/office/drawing/2014/main" id="{00000000-0008-0000-0100-00000B000000}"/>
            </a:ext>
          </a:extLst>
        </xdr:cNvPr>
        <xdr:cNvSpPr txBox="1"/>
      </xdr:nvSpPr>
      <xdr:spPr>
        <a:xfrm>
          <a:off x="4080271" y="5720955"/>
          <a:ext cx="2476032" cy="282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飛散性石綿の適正処理の実施</a:t>
          </a:r>
        </a:p>
      </xdr:txBody>
    </xdr:sp>
    <xdr:clientData/>
  </xdr:twoCellAnchor>
  <xdr:twoCellAnchor>
    <xdr:from>
      <xdr:col>11</xdr:col>
      <xdr:colOff>51196</xdr:colOff>
      <xdr:row>28</xdr:row>
      <xdr:rowOff>1430</xdr:rowOff>
    </xdr:from>
    <xdr:to>
      <xdr:col>14</xdr:col>
      <xdr:colOff>117403</xdr:colOff>
      <xdr:row>29</xdr:row>
      <xdr:rowOff>71439</xdr:rowOff>
    </xdr:to>
    <xdr:sp macro="" textlink="">
      <xdr:nvSpPr>
        <xdr:cNvPr id="120" name="テキスト ボックス 119">
          <a:extLst>
            <a:ext uri="{FF2B5EF4-FFF2-40B4-BE49-F238E27FC236}">
              <a16:creationId xmlns:a16="http://schemas.microsoft.com/office/drawing/2014/main" id="{00000000-0008-0000-0100-00000C000000}"/>
            </a:ext>
          </a:extLst>
        </xdr:cNvPr>
        <xdr:cNvSpPr txBox="1"/>
      </xdr:nvSpPr>
      <xdr:spPr>
        <a:xfrm>
          <a:off x="4080271" y="5897405"/>
          <a:ext cx="2476032" cy="279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非飛散性石綿の適正処理の実施</a:t>
          </a:r>
        </a:p>
      </xdr:txBody>
    </xdr:sp>
    <xdr:clientData/>
  </xdr:twoCellAnchor>
  <xdr:twoCellAnchor>
    <xdr:from>
      <xdr:col>11</xdr:col>
      <xdr:colOff>46973</xdr:colOff>
      <xdr:row>29</xdr:row>
      <xdr:rowOff>6804</xdr:rowOff>
    </xdr:from>
    <xdr:to>
      <xdr:col>12</xdr:col>
      <xdr:colOff>383451</xdr:colOff>
      <xdr:row>30</xdr:row>
      <xdr:rowOff>81984</xdr:rowOff>
    </xdr:to>
    <xdr:sp macro="" textlink="">
      <xdr:nvSpPr>
        <xdr:cNvPr id="121" name="テキスト ボックス 120">
          <a:extLst>
            <a:ext uri="{FF2B5EF4-FFF2-40B4-BE49-F238E27FC236}">
              <a16:creationId xmlns:a16="http://schemas.microsoft.com/office/drawing/2014/main" id="{00000000-0008-0000-0100-00000D000000}"/>
            </a:ext>
          </a:extLst>
        </xdr:cNvPr>
        <xdr:cNvSpPr txBox="1"/>
      </xdr:nvSpPr>
      <xdr:spPr>
        <a:xfrm>
          <a:off x="4076048" y="6112329"/>
          <a:ext cx="1003228" cy="303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ysClr val="windowText" lastClr="000000"/>
              </a:solidFill>
              <a:latin typeface="ＭＳ 明朝" panose="02020609040205080304" pitchFamily="17" charset="-128"/>
              <a:ea typeface="ＭＳ 明朝" panose="02020609040205080304" pitchFamily="17" charset="-128"/>
              <a:cs typeface="+mn-cs"/>
            </a:rPr>
            <a:t>フロン類回収済</a:t>
          </a:r>
        </a:p>
      </xdr:txBody>
    </xdr:sp>
    <xdr:clientData/>
  </xdr:twoCellAnchor>
  <xdr:twoCellAnchor>
    <xdr:from>
      <xdr:col>11</xdr:col>
      <xdr:colOff>46763</xdr:colOff>
      <xdr:row>29</xdr:row>
      <xdr:rowOff>214991</xdr:rowOff>
    </xdr:from>
    <xdr:to>
      <xdr:col>12</xdr:col>
      <xdr:colOff>383241</xdr:colOff>
      <xdr:row>31</xdr:row>
      <xdr:rowOff>106474</xdr:rowOff>
    </xdr:to>
    <xdr:sp macro="" textlink="">
      <xdr:nvSpPr>
        <xdr:cNvPr id="122" name="テキスト ボックス 121">
          <a:extLst>
            <a:ext uri="{FF2B5EF4-FFF2-40B4-BE49-F238E27FC236}">
              <a16:creationId xmlns:a16="http://schemas.microsoft.com/office/drawing/2014/main" id="{00000000-0008-0000-0100-00000E000000}"/>
            </a:ext>
          </a:extLst>
        </xdr:cNvPr>
        <xdr:cNvSpPr txBox="1"/>
      </xdr:nvSpPr>
      <xdr:spPr>
        <a:xfrm>
          <a:off x="4075838" y="6320516"/>
          <a:ext cx="1003228" cy="348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ysClr val="windowText" lastClr="000000"/>
              </a:solidFill>
              <a:latin typeface="ＭＳ 明朝" panose="02020609040205080304" pitchFamily="17" charset="-128"/>
              <a:ea typeface="ＭＳ 明朝" panose="02020609040205080304" pitchFamily="17" charset="-128"/>
              <a:cs typeface="+mn-cs"/>
            </a:rPr>
            <a:t>フロン類回収予定</a:t>
          </a:r>
        </a:p>
      </xdr:txBody>
    </xdr:sp>
    <xdr:clientData/>
  </xdr:twoCellAnchor>
  <xdr:twoCellAnchor>
    <xdr:from>
      <xdr:col>5</xdr:col>
      <xdr:colOff>252547</xdr:colOff>
      <xdr:row>29</xdr:row>
      <xdr:rowOff>214992</xdr:rowOff>
    </xdr:from>
    <xdr:to>
      <xdr:col>11</xdr:col>
      <xdr:colOff>98605</xdr:colOff>
      <xdr:row>30</xdr:row>
      <xdr:rowOff>189187</xdr:rowOff>
    </xdr:to>
    <xdr:sp macro="" textlink="">
      <xdr:nvSpPr>
        <xdr:cNvPr id="123" name="テキスト ボックス 122">
          <a:extLst>
            <a:ext uri="{FF2B5EF4-FFF2-40B4-BE49-F238E27FC236}">
              <a16:creationId xmlns:a16="http://schemas.microsoft.com/office/drawing/2014/main" id="{00000000-0008-0000-0100-00000F000000}"/>
            </a:ext>
          </a:extLst>
        </xdr:cNvPr>
        <xdr:cNvSpPr txBox="1"/>
      </xdr:nvSpPr>
      <xdr:spPr>
        <a:xfrm>
          <a:off x="2567122" y="6320517"/>
          <a:ext cx="1560558" cy="202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ysClr val="windowText" lastClr="000000"/>
              </a:solidFill>
              <a:latin typeface="ＭＳ 明朝" panose="02020609040205080304" pitchFamily="17" charset="-128"/>
              <a:ea typeface="ＭＳ 明朝" panose="02020609040205080304" pitchFamily="17" charset="-128"/>
              <a:cs typeface="+mn-cs"/>
            </a:rPr>
            <a:t>フロン類使用機器あり</a:t>
          </a: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2</xdr:row>
          <xdr:rowOff>285750</xdr:rowOff>
        </xdr:from>
        <xdr:to>
          <xdr:col>4</xdr:col>
          <xdr:colOff>304800</xdr:colOff>
          <xdr:row>4</xdr:row>
          <xdr:rowOff>28575</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530773</xdr:colOff>
      <xdr:row>33</xdr:row>
      <xdr:rowOff>132348</xdr:rowOff>
    </xdr:from>
    <xdr:to>
      <xdr:col>14</xdr:col>
      <xdr:colOff>124326</xdr:colOff>
      <xdr:row>35</xdr:row>
      <xdr:rowOff>64169</xdr:rowOff>
    </xdr:to>
    <xdr:sp macro="" textlink="">
      <xdr:nvSpPr>
        <xdr:cNvPr id="125" name="テキスト ボックス 124">
          <a:extLst>
            <a:ext uri="{FF2B5EF4-FFF2-40B4-BE49-F238E27FC236}">
              <a16:creationId xmlns:a16="http://schemas.microsoft.com/office/drawing/2014/main" id="{00000000-0008-0000-0100-000011000000}"/>
            </a:ext>
          </a:extLst>
        </xdr:cNvPr>
        <xdr:cNvSpPr txBox="1"/>
      </xdr:nvSpPr>
      <xdr:spPr>
        <a:xfrm>
          <a:off x="6198148" y="7037973"/>
          <a:ext cx="365078" cy="274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baseline="0">
              <a:solidFill>
                <a:schemeClr val="dk1"/>
              </a:solidFill>
              <a:latin typeface="ＭＳ Ｐ明朝" panose="02020600040205080304" pitchFamily="18" charset="-128"/>
              <a:ea typeface="ＭＳ Ｐ明朝" panose="02020600040205080304" pitchFamily="18" charset="-128"/>
              <a:cs typeface="+mn-cs"/>
            </a:rPr>
            <a:t>　） </a:t>
          </a:r>
        </a:p>
      </xdr:txBody>
    </xdr:sp>
    <xdr:clientData/>
  </xdr:twoCellAnchor>
  <xdr:twoCellAnchor>
    <xdr:from>
      <xdr:col>12</xdr:col>
      <xdr:colOff>854243</xdr:colOff>
      <xdr:row>36</xdr:row>
      <xdr:rowOff>132348</xdr:rowOff>
    </xdr:from>
    <xdr:to>
      <xdr:col>13</xdr:col>
      <xdr:colOff>196516</xdr:colOff>
      <xdr:row>38</xdr:row>
      <xdr:rowOff>64169</xdr:rowOff>
    </xdr:to>
    <xdr:sp macro="" textlink="">
      <xdr:nvSpPr>
        <xdr:cNvPr id="126" name="テキスト ボックス 125">
          <a:extLst>
            <a:ext uri="{FF2B5EF4-FFF2-40B4-BE49-F238E27FC236}">
              <a16:creationId xmlns:a16="http://schemas.microsoft.com/office/drawing/2014/main" id="{00000000-0008-0000-0100-000012000000}"/>
            </a:ext>
          </a:extLst>
        </xdr:cNvPr>
        <xdr:cNvSpPr txBox="1"/>
      </xdr:nvSpPr>
      <xdr:spPr>
        <a:xfrm>
          <a:off x="5550068" y="7552323"/>
          <a:ext cx="313823" cy="274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baseline="0">
              <a:solidFill>
                <a:schemeClr val="dk1"/>
              </a:solidFill>
              <a:latin typeface="ＭＳ Ｐ明朝" panose="02020600040205080304" pitchFamily="18" charset="-128"/>
              <a:ea typeface="ＭＳ Ｐ明朝" panose="02020600040205080304" pitchFamily="18" charset="-128"/>
              <a:cs typeface="+mn-cs"/>
            </a:rPr>
            <a:t>（</a:t>
          </a:r>
        </a:p>
      </xdr:txBody>
    </xdr:sp>
    <xdr:clientData/>
  </xdr:twoCellAnchor>
  <xdr:twoCellAnchor>
    <xdr:from>
      <xdr:col>13</xdr:col>
      <xdr:colOff>525792</xdr:colOff>
      <xdr:row>36</xdr:row>
      <xdr:rowOff>132348</xdr:rowOff>
    </xdr:from>
    <xdr:to>
      <xdr:col>14</xdr:col>
      <xdr:colOff>147143</xdr:colOff>
      <xdr:row>38</xdr:row>
      <xdr:rowOff>64169</xdr:rowOff>
    </xdr:to>
    <xdr:sp macro="" textlink="">
      <xdr:nvSpPr>
        <xdr:cNvPr id="127" name="テキスト ボックス 126">
          <a:extLst>
            <a:ext uri="{FF2B5EF4-FFF2-40B4-BE49-F238E27FC236}">
              <a16:creationId xmlns:a16="http://schemas.microsoft.com/office/drawing/2014/main" id="{00000000-0008-0000-0100-000013000000}"/>
            </a:ext>
          </a:extLst>
        </xdr:cNvPr>
        <xdr:cNvSpPr txBox="1"/>
      </xdr:nvSpPr>
      <xdr:spPr>
        <a:xfrm>
          <a:off x="6193167" y="7552323"/>
          <a:ext cx="392876" cy="274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baseline="0">
              <a:solidFill>
                <a:schemeClr val="dk1"/>
              </a:solidFill>
              <a:latin typeface="ＭＳ Ｐ明朝" panose="02020600040205080304" pitchFamily="18" charset="-128"/>
              <a:ea typeface="ＭＳ Ｐ明朝" panose="02020600040205080304" pitchFamily="18" charset="-128"/>
              <a:cs typeface="+mn-cs"/>
            </a:rPr>
            <a:t>　） </a:t>
          </a:r>
        </a:p>
      </xdr:txBody>
    </xdr:sp>
    <xdr:clientData/>
  </xdr:twoCellAnchor>
  <xdr:twoCellAnchor>
    <xdr:from>
      <xdr:col>0</xdr:col>
      <xdr:colOff>140900</xdr:colOff>
      <xdr:row>42</xdr:row>
      <xdr:rowOff>126521</xdr:rowOff>
    </xdr:from>
    <xdr:to>
      <xdr:col>1</xdr:col>
      <xdr:colOff>140672</xdr:colOff>
      <xdr:row>44</xdr:row>
      <xdr:rowOff>60006</xdr:rowOff>
    </xdr:to>
    <xdr:sp macro="" textlink="">
      <xdr:nvSpPr>
        <xdr:cNvPr id="128" name="テキスト ボックス 127">
          <a:extLst>
            <a:ext uri="{FF2B5EF4-FFF2-40B4-BE49-F238E27FC236}">
              <a16:creationId xmlns:a16="http://schemas.microsoft.com/office/drawing/2014/main" id="{00000000-0008-0000-0100-000014000000}"/>
            </a:ext>
          </a:extLst>
        </xdr:cNvPr>
        <xdr:cNvSpPr txBox="1"/>
      </xdr:nvSpPr>
      <xdr:spPr>
        <a:xfrm>
          <a:off x="140900" y="8575196"/>
          <a:ext cx="209322" cy="276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baseline="0">
              <a:solidFill>
                <a:schemeClr val="dk1"/>
              </a:solidFill>
              <a:latin typeface="ＭＳ Ｐ明朝" panose="02020600040205080304" pitchFamily="18" charset="-128"/>
              <a:ea typeface="ＭＳ Ｐ明朝" panose="02020600040205080304" pitchFamily="18" charset="-128"/>
              <a:cs typeface="+mn-cs"/>
            </a:rPr>
            <a:t>（</a:t>
          </a:r>
        </a:p>
      </xdr:txBody>
    </xdr:sp>
    <xdr:clientData/>
  </xdr:twoCellAnchor>
  <xdr:twoCellAnchor>
    <xdr:from>
      <xdr:col>2</xdr:col>
      <xdr:colOff>488830</xdr:colOff>
      <xdr:row>42</xdr:row>
      <xdr:rowOff>126521</xdr:rowOff>
    </xdr:from>
    <xdr:to>
      <xdr:col>3</xdr:col>
      <xdr:colOff>248198</xdr:colOff>
      <xdr:row>44</xdr:row>
      <xdr:rowOff>60006</xdr:rowOff>
    </xdr:to>
    <xdr:sp macro="" textlink="">
      <xdr:nvSpPr>
        <xdr:cNvPr id="129" name="テキスト ボックス 128">
          <a:extLst>
            <a:ext uri="{FF2B5EF4-FFF2-40B4-BE49-F238E27FC236}">
              <a16:creationId xmlns:a16="http://schemas.microsoft.com/office/drawing/2014/main" id="{00000000-0008-0000-0100-000015000000}"/>
            </a:ext>
          </a:extLst>
        </xdr:cNvPr>
        <xdr:cNvSpPr txBox="1"/>
      </xdr:nvSpPr>
      <xdr:spPr>
        <a:xfrm>
          <a:off x="1250830" y="8575196"/>
          <a:ext cx="368968" cy="276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baseline="0">
              <a:solidFill>
                <a:schemeClr val="dk1"/>
              </a:solidFill>
              <a:latin typeface="ＭＳ Ｐ明朝" panose="02020600040205080304" pitchFamily="18" charset="-128"/>
              <a:ea typeface="ＭＳ Ｐ明朝" panose="02020600040205080304" pitchFamily="18" charset="-128"/>
              <a:cs typeface="+mn-cs"/>
            </a:rPr>
            <a:t>　） </a:t>
          </a:r>
        </a:p>
      </xdr:txBody>
    </xdr:sp>
    <xdr:clientData/>
  </xdr:twoCellAnchor>
  <xdr:twoCellAnchor>
    <xdr:from>
      <xdr:col>11</xdr:col>
      <xdr:colOff>338138</xdr:colOff>
      <xdr:row>56</xdr:row>
      <xdr:rowOff>133353</xdr:rowOff>
    </xdr:from>
    <xdr:to>
      <xdr:col>12</xdr:col>
      <xdr:colOff>90488</xdr:colOff>
      <xdr:row>58</xdr:row>
      <xdr:rowOff>0</xdr:rowOff>
    </xdr:to>
    <xdr:sp macro="" textlink="">
      <xdr:nvSpPr>
        <xdr:cNvPr id="130" name="テキスト ボックス 129">
          <a:extLst>
            <a:ext uri="{FF2B5EF4-FFF2-40B4-BE49-F238E27FC236}">
              <a16:creationId xmlns:a16="http://schemas.microsoft.com/office/drawing/2014/main" id="{00000000-0008-0000-0100-000016000000}"/>
            </a:ext>
          </a:extLst>
        </xdr:cNvPr>
        <xdr:cNvSpPr txBox="1"/>
      </xdr:nvSpPr>
      <xdr:spPr>
        <a:xfrm>
          <a:off x="4367213" y="10982328"/>
          <a:ext cx="419100" cy="209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b="0" i="0" u="none" strike="noStrike" baseline="0">
              <a:solidFill>
                <a:schemeClr val="dk1"/>
              </a:solidFill>
              <a:latin typeface="ＭＳ Ｐ明朝" panose="02020600040205080304" pitchFamily="18" charset="-128"/>
              <a:ea typeface="ＭＳ Ｐ明朝" panose="02020600040205080304" pitchFamily="18" charset="-128"/>
              <a:cs typeface="+mn-cs"/>
            </a:rPr>
            <a:t>トン</a:t>
          </a:r>
        </a:p>
      </xdr:txBody>
    </xdr:sp>
    <xdr:clientData/>
  </xdr:twoCellAnchor>
  <xdr:twoCellAnchor>
    <xdr:from>
      <xdr:col>11</xdr:col>
      <xdr:colOff>338138</xdr:colOff>
      <xdr:row>54</xdr:row>
      <xdr:rowOff>133353</xdr:rowOff>
    </xdr:from>
    <xdr:to>
      <xdr:col>12</xdr:col>
      <xdr:colOff>90488</xdr:colOff>
      <xdr:row>56</xdr:row>
      <xdr:rowOff>0</xdr:rowOff>
    </xdr:to>
    <xdr:sp macro="" textlink="">
      <xdr:nvSpPr>
        <xdr:cNvPr id="131" name="テキスト ボックス 130">
          <a:extLst>
            <a:ext uri="{FF2B5EF4-FFF2-40B4-BE49-F238E27FC236}">
              <a16:creationId xmlns:a16="http://schemas.microsoft.com/office/drawing/2014/main" id="{00000000-0008-0000-0100-000017000000}"/>
            </a:ext>
          </a:extLst>
        </xdr:cNvPr>
        <xdr:cNvSpPr txBox="1"/>
      </xdr:nvSpPr>
      <xdr:spPr>
        <a:xfrm>
          <a:off x="4367213" y="10639428"/>
          <a:ext cx="419100" cy="209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en-US" sz="1050" b="0" i="0" u="none" strike="noStrike" baseline="0">
              <a:solidFill>
                <a:schemeClr val="dk1"/>
              </a:solidFill>
              <a:latin typeface="ＭＳ Ｐ明朝" panose="02020600040205080304" pitchFamily="18" charset="-128"/>
              <a:ea typeface="ＭＳ Ｐ明朝" panose="02020600040205080304" pitchFamily="18" charset="-128"/>
              <a:cs typeface="+mn-cs"/>
            </a:rPr>
            <a:t>トン</a:t>
          </a:r>
        </a:p>
      </xdr:txBody>
    </xdr:sp>
    <xdr:clientData/>
  </xdr:twoCellAnchor>
  <xdr:twoCellAnchor>
    <xdr:from>
      <xdr:col>11</xdr:col>
      <xdr:colOff>338138</xdr:colOff>
      <xdr:row>52</xdr:row>
      <xdr:rowOff>133353</xdr:rowOff>
    </xdr:from>
    <xdr:to>
      <xdr:col>12</xdr:col>
      <xdr:colOff>90488</xdr:colOff>
      <xdr:row>54</xdr:row>
      <xdr:rowOff>0</xdr:rowOff>
    </xdr:to>
    <xdr:sp macro="" textlink="">
      <xdr:nvSpPr>
        <xdr:cNvPr id="132" name="テキスト ボックス 131">
          <a:extLst>
            <a:ext uri="{FF2B5EF4-FFF2-40B4-BE49-F238E27FC236}">
              <a16:creationId xmlns:a16="http://schemas.microsoft.com/office/drawing/2014/main" id="{00000000-0008-0000-0100-000018000000}"/>
            </a:ext>
          </a:extLst>
        </xdr:cNvPr>
        <xdr:cNvSpPr txBox="1"/>
      </xdr:nvSpPr>
      <xdr:spPr>
        <a:xfrm>
          <a:off x="4367213" y="10296528"/>
          <a:ext cx="419100" cy="209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b="0" i="0" u="none" strike="noStrike" baseline="0">
              <a:solidFill>
                <a:schemeClr val="dk1"/>
              </a:solidFill>
              <a:latin typeface="ＭＳ Ｐ明朝" panose="02020600040205080304" pitchFamily="18" charset="-128"/>
              <a:ea typeface="ＭＳ Ｐ明朝" panose="02020600040205080304" pitchFamily="18" charset="-128"/>
              <a:cs typeface="+mn-cs"/>
            </a:rPr>
            <a:t>トン</a:t>
          </a:r>
        </a:p>
      </xdr:txBody>
    </xdr:sp>
    <xdr:clientData/>
  </xdr:twoCellAnchor>
  <mc:AlternateContent xmlns:mc="http://schemas.openxmlformats.org/markup-compatibility/2006">
    <mc:Choice xmlns:a14="http://schemas.microsoft.com/office/drawing/2010/main" Requires="a14">
      <xdr:twoCellAnchor editAs="oneCell">
        <xdr:from>
          <xdr:col>4</xdr:col>
          <xdr:colOff>504825</xdr:colOff>
          <xdr:row>2</xdr:row>
          <xdr:rowOff>285750</xdr:rowOff>
        </xdr:from>
        <xdr:to>
          <xdr:col>5</xdr:col>
          <xdr:colOff>285750</xdr:colOff>
          <xdr:row>4</xdr:row>
          <xdr:rowOff>28575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xdr:row>
          <xdr:rowOff>285750</xdr:rowOff>
        </xdr:from>
        <xdr:to>
          <xdr:col>11</xdr:col>
          <xdr:colOff>123825</xdr:colOff>
          <xdr:row>4</xdr:row>
          <xdr:rowOff>28575</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171450</xdr:rowOff>
        </xdr:from>
        <xdr:to>
          <xdr:col>4</xdr:col>
          <xdr:colOff>304800</xdr:colOff>
          <xdr:row>5</xdr:row>
          <xdr:rowOff>28575</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xdr:row>
          <xdr:rowOff>171450</xdr:rowOff>
        </xdr:from>
        <xdr:to>
          <xdr:col>6</xdr:col>
          <xdr:colOff>85725</xdr:colOff>
          <xdr:row>5</xdr:row>
          <xdr:rowOff>28575</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xdr:row>
          <xdr:rowOff>171450</xdr:rowOff>
        </xdr:from>
        <xdr:to>
          <xdr:col>11</xdr:col>
          <xdr:colOff>152400</xdr:colOff>
          <xdr:row>5</xdr:row>
          <xdr:rowOff>28575</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xdr:row>
          <xdr:rowOff>180975</xdr:rowOff>
        </xdr:from>
        <xdr:to>
          <xdr:col>7</xdr:col>
          <xdr:colOff>66675</xdr:colOff>
          <xdr:row>8</xdr:row>
          <xdr:rowOff>9525</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xdr:row>
          <xdr:rowOff>180975</xdr:rowOff>
        </xdr:from>
        <xdr:to>
          <xdr:col>9</xdr:col>
          <xdr:colOff>209550</xdr:colOff>
          <xdr:row>8</xdr:row>
          <xdr:rowOff>9525</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6</xdr:row>
          <xdr:rowOff>180975</xdr:rowOff>
        </xdr:from>
        <xdr:to>
          <xdr:col>11</xdr:col>
          <xdr:colOff>352425</xdr:colOff>
          <xdr:row>8</xdr:row>
          <xdr:rowOff>9525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7</xdr:row>
          <xdr:rowOff>171450</xdr:rowOff>
        </xdr:from>
        <xdr:to>
          <xdr:col>6</xdr:col>
          <xdr:colOff>257175</xdr:colOff>
          <xdr:row>9</xdr:row>
          <xdr:rowOff>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xdr:row>
          <xdr:rowOff>171450</xdr:rowOff>
        </xdr:from>
        <xdr:to>
          <xdr:col>9</xdr:col>
          <xdr:colOff>19050</xdr:colOff>
          <xdr:row>9</xdr:row>
          <xdr:rowOff>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12</xdr:row>
          <xdr:rowOff>180975</xdr:rowOff>
        </xdr:from>
        <xdr:to>
          <xdr:col>6</xdr:col>
          <xdr:colOff>95250</xdr:colOff>
          <xdr:row>14</xdr:row>
          <xdr:rowOff>9525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12</xdr:row>
          <xdr:rowOff>180975</xdr:rowOff>
        </xdr:from>
        <xdr:to>
          <xdr:col>8</xdr:col>
          <xdr:colOff>28575</xdr:colOff>
          <xdr:row>14</xdr:row>
          <xdr:rowOff>9525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14</xdr:row>
          <xdr:rowOff>180975</xdr:rowOff>
        </xdr:from>
        <xdr:to>
          <xdr:col>5</xdr:col>
          <xdr:colOff>257175</xdr:colOff>
          <xdr:row>16</xdr:row>
          <xdr:rowOff>9525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180975</xdr:rowOff>
        </xdr:from>
        <xdr:to>
          <xdr:col>9</xdr:col>
          <xdr:colOff>161925</xdr:colOff>
          <xdr:row>16</xdr:row>
          <xdr:rowOff>9525</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16</xdr:row>
          <xdr:rowOff>171450</xdr:rowOff>
        </xdr:from>
        <xdr:to>
          <xdr:col>5</xdr:col>
          <xdr:colOff>285750</xdr:colOff>
          <xdr:row>18</xdr:row>
          <xdr:rowOff>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16</xdr:row>
          <xdr:rowOff>171450</xdr:rowOff>
        </xdr:from>
        <xdr:to>
          <xdr:col>6</xdr:col>
          <xdr:colOff>323850</xdr:colOff>
          <xdr:row>18</xdr:row>
          <xdr:rowOff>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180975</xdr:rowOff>
        </xdr:from>
        <xdr:to>
          <xdr:col>4</xdr:col>
          <xdr:colOff>304800</xdr:colOff>
          <xdr:row>20</xdr:row>
          <xdr:rowOff>9525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180975</xdr:rowOff>
        </xdr:from>
        <xdr:to>
          <xdr:col>4</xdr:col>
          <xdr:colOff>304800</xdr:colOff>
          <xdr:row>21</xdr:row>
          <xdr:rowOff>9525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20</xdr:row>
          <xdr:rowOff>180975</xdr:rowOff>
        </xdr:from>
        <xdr:to>
          <xdr:col>4</xdr:col>
          <xdr:colOff>304800</xdr:colOff>
          <xdr:row>22</xdr:row>
          <xdr:rowOff>9525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190500</xdr:rowOff>
        </xdr:from>
        <xdr:to>
          <xdr:col>4</xdr:col>
          <xdr:colOff>304800</xdr:colOff>
          <xdr:row>24</xdr:row>
          <xdr:rowOff>19050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190500</xdr:rowOff>
        </xdr:from>
        <xdr:to>
          <xdr:col>4</xdr:col>
          <xdr:colOff>304800</xdr:colOff>
          <xdr:row>25</xdr:row>
          <xdr:rowOff>19050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24</xdr:row>
          <xdr:rowOff>190500</xdr:rowOff>
        </xdr:from>
        <xdr:to>
          <xdr:col>4</xdr:col>
          <xdr:colOff>304800</xdr:colOff>
          <xdr:row>26</xdr:row>
          <xdr:rowOff>19050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190500</xdr:rowOff>
        </xdr:from>
        <xdr:to>
          <xdr:col>4</xdr:col>
          <xdr:colOff>304800</xdr:colOff>
          <xdr:row>27</xdr:row>
          <xdr:rowOff>19050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171450</xdr:rowOff>
        </xdr:from>
        <xdr:to>
          <xdr:col>4</xdr:col>
          <xdr:colOff>304800</xdr:colOff>
          <xdr:row>29</xdr:row>
          <xdr:rowOff>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190500</xdr:rowOff>
        </xdr:from>
        <xdr:to>
          <xdr:col>4</xdr:col>
          <xdr:colOff>304800</xdr:colOff>
          <xdr:row>29</xdr:row>
          <xdr:rowOff>219075</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29</xdr:row>
          <xdr:rowOff>209550</xdr:rowOff>
        </xdr:from>
        <xdr:to>
          <xdr:col>4</xdr:col>
          <xdr:colOff>304800</xdr:colOff>
          <xdr:row>30</xdr:row>
          <xdr:rowOff>209550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20</xdr:row>
          <xdr:rowOff>142875</xdr:rowOff>
        </xdr:from>
        <xdr:to>
          <xdr:col>6</xdr:col>
          <xdr:colOff>152400</xdr:colOff>
          <xdr:row>21</xdr:row>
          <xdr:rowOff>171450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22</xdr:row>
          <xdr:rowOff>47625</xdr:rowOff>
        </xdr:from>
        <xdr:to>
          <xdr:col>6</xdr:col>
          <xdr:colOff>152400</xdr:colOff>
          <xdr:row>23</xdr:row>
          <xdr:rowOff>66675</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25</xdr:row>
          <xdr:rowOff>133350</xdr:rowOff>
        </xdr:from>
        <xdr:to>
          <xdr:col>6</xdr:col>
          <xdr:colOff>152400</xdr:colOff>
          <xdr:row>26</xdr:row>
          <xdr:rowOff>171450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28</xdr:row>
          <xdr:rowOff>19050</xdr:rowOff>
        </xdr:from>
        <xdr:to>
          <xdr:col>6</xdr:col>
          <xdr:colOff>152400</xdr:colOff>
          <xdr:row>29</xdr:row>
          <xdr:rowOff>47625</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29</xdr:row>
          <xdr:rowOff>209550</xdr:rowOff>
        </xdr:from>
        <xdr:to>
          <xdr:col>6</xdr:col>
          <xdr:colOff>152400</xdr:colOff>
          <xdr:row>30</xdr:row>
          <xdr:rowOff>209550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20</xdr:row>
          <xdr:rowOff>142875</xdr:rowOff>
        </xdr:from>
        <xdr:to>
          <xdr:col>11</xdr:col>
          <xdr:colOff>295275</xdr:colOff>
          <xdr:row>21</xdr:row>
          <xdr:rowOff>171450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22</xdr:row>
          <xdr:rowOff>19050</xdr:rowOff>
        </xdr:from>
        <xdr:to>
          <xdr:col>11</xdr:col>
          <xdr:colOff>295275</xdr:colOff>
          <xdr:row>23</xdr:row>
          <xdr:rowOff>57150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22</xdr:row>
          <xdr:rowOff>209550</xdr:rowOff>
        </xdr:from>
        <xdr:to>
          <xdr:col>11</xdr:col>
          <xdr:colOff>295275</xdr:colOff>
          <xdr:row>24</xdr:row>
          <xdr:rowOff>28575</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25</xdr:row>
          <xdr:rowOff>152400</xdr:rowOff>
        </xdr:from>
        <xdr:to>
          <xdr:col>11</xdr:col>
          <xdr:colOff>295275</xdr:colOff>
          <xdr:row>26</xdr:row>
          <xdr:rowOff>180975</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27</xdr:row>
          <xdr:rowOff>19050</xdr:rowOff>
        </xdr:from>
        <xdr:to>
          <xdr:col>11</xdr:col>
          <xdr:colOff>295275</xdr:colOff>
          <xdr:row>28</xdr:row>
          <xdr:rowOff>57150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28</xdr:row>
          <xdr:rowOff>0</xdr:rowOff>
        </xdr:from>
        <xdr:to>
          <xdr:col>11</xdr:col>
          <xdr:colOff>295275</xdr:colOff>
          <xdr:row>29</xdr:row>
          <xdr:rowOff>28575</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29</xdr:row>
          <xdr:rowOff>9525</xdr:rowOff>
        </xdr:from>
        <xdr:to>
          <xdr:col>11</xdr:col>
          <xdr:colOff>295275</xdr:colOff>
          <xdr:row>30</xdr:row>
          <xdr:rowOff>9525</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29</xdr:row>
          <xdr:rowOff>219075</xdr:rowOff>
        </xdr:from>
        <xdr:to>
          <xdr:col>11</xdr:col>
          <xdr:colOff>295275</xdr:colOff>
          <xdr:row>30</xdr:row>
          <xdr:rowOff>209550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32</xdr:row>
          <xdr:rowOff>133350</xdr:rowOff>
        </xdr:from>
        <xdr:to>
          <xdr:col>6</xdr:col>
          <xdr:colOff>304800</xdr:colOff>
          <xdr:row>34</xdr:row>
          <xdr:rowOff>19050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32</xdr:row>
          <xdr:rowOff>133350</xdr:rowOff>
        </xdr:from>
        <xdr:to>
          <xdr:col>8</xdr:col>
          <xdr:colOff>95250</xdr:colOff>
          <xdr:row>34</xdr:row>
          <xdr:rowOff>19050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35</xdr:row>
          <xdr:rowOff>133350</xdr:rowOff>
        </xdr:from>
        <xdr:to>
          <xdr:col>6</xdr:col>
          <xdr:colOff>304800</xdr:colOff>
          <xdr:row>37</xdr:row>
          <xdr:rowOff>28575</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35</xdr:row>
          <xdr:rowOff>133350</xdr:rowOff>
        </xdr:from>
        <xdr:to>
          <xdr:col>8</xdr:col>
          <xdr:colOff>95250</xdr:colOff>
          <xdr:row>37</xdr:row>
          <xdr:rowOff>28575</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38</xdr:row>
          <xdr:rowOff>133350</xdr:rowOff>
        </xdr:from>
        <xdr:to>
          <xdr:col>6</xdr:col>
          <xdr:colOff>304800</xdr:colOff>
          <xdr:row>40</xdr:row>
          <xdr:rowOff>19050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38</xdr:row>
          <xdr:rowOff>133350</xdr:rowOff>
        </xdr:from>
        <xdr:to>
          <xdr:col>8</xdr:col>
          <xdr:colOff>95250</xdr:colOff>
          <xdr:row>40</xdr:row>
          <xdr:rowOff>19050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40</xdr:row>
          <xdr:rowOff>133350</xdr:rowOff>
        </xdr:from>
        <xdr:to>
          <xdr:col>6</xdr:col>
          <xdr:colOff>304800</xdr:colOff>
          <xdr:row>42</xdr:row>
          <xdr:rowOff>28575</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40</xdr:row>
          <xdr:rowOff>133350</xdr:rowOff>
        </xdr:from>
        <xdr:to>
          <xdr:col>8</xdr:col>
          <xdr:colOff>95250</xdr:colOff>
          <xdr:row>42</xdr:row>
          <xdr:rowOff>28575</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42</xdr:row>
          <xdr:rowOff>133350</xdr:rowOff>
        </xdr:from>
        <xdr:to>
          <xdr:col>6</xdr:col>
          <xdr:colOff>304800</xdr:colOff>
          <xdr:row>44</xdr:row>
          <xdr:rowOff>28575</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42</xdr:row>
          <xdr:rowOff>133350</xdr:rowOff>
        </xdr:from>
        <xdr:to>
          <xdr:col>8</xdr:col>
          <xdr:colOff>95250</xdr:colOff>
          <xdr:row>44</xdr:row>
          <xdr:rowOff>28575</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31</xdr:row>
          <xdr:rowOff>133350</xdr:rowOff>
        </xdr:from>
        <xdr:to>
          <xdr:col>12</xdr:col>
          <xdr:colOff>323850</xdr:colOff>
          <xdr:row>33</xdr:row>
          <xdr:rowOff>19050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32</xdr:row>
          <xdr:rowOff>133350</xdr:rowOff>
        </xdr:from>
        <xdr:to>
          <xdr:col>12</xdr:col>
          <xdr:colOff>323850</xdr:colOff>
          <xdr:row>34</xdr:row>
          <xdr:rowOff>19050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133350</xdr:rowOff>
        </xdr:from>
        <xdr:to>
          <xdr:col>12</xdr:col>
          <xdr:colOff>323850</xdr:colOff>
          <xdr:row>36</xdr:row>
          <xdr:rowOff>28575</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35</xdr:row>
          <xdr:rowOff>142875</xdr:rowOff>
        </xdr:from>
        <xdr:to>
          <xdr:col>12</xdr:col>
          <xdr:colOff>323850</xdr:colOff>
          <xdr:row>37</xdr:row>
          <xdr:rowOff>28575</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37</xdr:row>
          <xdr:rowOff>133350</xdr:rowOff>
        </xdr:from>
        <xdr:to>
          <xdr:col>12</xdr:col>
          <xdr:colOff>323850</xdr:colOff>
          <xdr:row>39</xdr:row>
          <xdr:rowOff>19050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38</xdr:row>
          <xdr:rowOff>133350</xdr:rowOff>
        </xdr:from>
        <xdr:to>
          <xdr:col>12</xdr:col>
          <xdr:colOff>323850</xdr:colOff>
          <xdr:row>40</xdr:row>
          <xdr:rowOff>28575</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39</xdr:row>
          <xdr:rowOff>133350</xdr:rowOff>
        </xdr:from>
        <xdr:to>
          <xdr:col>12</xdr:col>
          <xdr:colOff>323850</xdr:colOff>
          <xdr:row>41</xdr:row>
          <xdr:rowOff>19050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40</xdr:row>
          <xdr:rowOff>133350</xdr:rowOff>
        </xdr:from>
        <xdr:to>
          <xdr:col>12</xdr:col>
          <xdr:colOff>323850</xdr:colOff>
          <xdr:row>42</xdr:row>
          <xdr:rowOff>28575</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41</xdr:row>
          <xdr:rowOff>133350</xdr:rowOff>
        </xdr:from>
        <xdr:to>
          <xdr:col>12</xdr:col>
          <xdr:colOff>323850</xdr:colOff>
          <xdr:row>43</xdr:row>
          <xdr:rowOff>19050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42</xdr:row>
          <xdr:rowOff>133350</xdr:rowOff>
        </xdr:from>
        <xdr:to>
          <xdr:col>12</xdr:col>
          <xdr:colOff>323850</xdr:colOff>
          <xdr:row>44</xdr:row>
          <xdr:rowOff>28575</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43</xdr:row>
          <xdr:rowOff>133350</xdr:rowOff>
        </xdr:from>
        <xdr:to>
          <xdr:col>6</xdr:col>
          <xdr:colOff>304800</xdr:colOff>
          <xdr:row>45</xdr:row>
          <xdr:rowOff>19050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44</xdr:row>
          <xdr:rowOff>133350</xdr:rowOff>
        </xdr:from>
        <xdr:to>
          <xdr:col>6</xdr:col>
          <xdr:colOff>304800</xdr:colOff>
          <xdr:row>46</xdr:row>
          <xdr:rowOff>28575</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47</xdr:row>
          <xdr:rowOff>133350</xdr:rowOff>
        </xdr:from>
        <xdr:to>
          <xdr:col>6</xdr:col>
          <xdr:colOff>304800</xdr:colOff>
          <xdr:row>49</xdr:row>
          <xdr:rowOff>28575</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47</xdr:row>
          <xdr:rowOff>133350</xdr:rowOff>
        </xdr:from>
        <xdr:to>
          <xdr:col>8</xdr:col>
          <xdr:colOff>95250</xdr:colOff>
          <xdr:row>49</xdr:row>
          <xdr:rowOff>28575</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47</xdr:row>
          <xdr:rowOff>142875</xdr:rowOff>
        </xdr:from>
        <xdr:to>
          <xdr:col>1</xdr:col>
          <xdr:colOff>476250</xdr:colOff>
          <xdr:row>49</xdr:row>
          <xdr:rowOff>38100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666750</xdr:colOff>
          <xdr:row>51</xdr:row>
          <xdr:rowOff>133350</xdr:rowOff>
        </xdr:from>
        <xdr:to>
          <xdr:col>12</xdr:col>
          <xdr:colOff>304800</xdr:colOff>
          <xdr:row>53</xdr:row>
          <xdr:rowOff>19050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361950</xdr:colOff>
          <xdr:row>51</xdr:row>
          <xdr:rowOff>133350</xdr:rowOff>
        </xdr:from>
        <xdr:to>
          <xdr:col>12</xdr:col>
          <xdr:colOff>666750</xdr:colOff>
          <xdr:row>53</xdr:row>
          <xdr:rowOff>19050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742950</xdr:colOff>
          <xdr:row>51</xdr:row>
          <xdr:rowOff>133350</xdr:rowOff>
        </xdr:from>
        <xdr:to>
          <xdr:col>13</xdr:col>
          <xdr:colOff>76200</xdr:colOff>
          <xdr:row>53</xdr:row>
          <xdr:rowOff>19050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51</xdr:row>
          <xdr:rowOff>133350</xdr:rowOff>
        </xdr:from>
        <xdr:to>
          <xdr:col>13</xdr:col>
          <xdr:colOff>428625</xdr:colOff>
          <xdr:row>53</xdr:row>
          <xdr:rowOff>19050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666750</xdr:colOff>
          <xdr:row>52</xdr:row>
          <xdr:rowOff>133350</xdr:rowOff>
        </xdr:from>
        <xdr:to>
          <xdr:col>12</xdr:col>
          <xdr:colOff>304800</xdr:colOff>
          <xdr:row>54</xdr:row>
          <xdr:rowOff>28575</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666750</xdr:colOff>
          <xdr:row>53</xdr:row>
          <xdr:rowOff>133350</xdr:rowOff>
        </xdr:from>
        <xdr:to>
          <xdr:col>12</xdr:col>
          <xdr:colOff>304800</xdr:colOff>
          <xdr:row>55</xdr:row>
          <xdr:rowOff>28575</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361950</xdr:colOff>
          <xdr:row>53</xdr:row>
          <xdr:rowOff>133350</xdr:rowOff>
        </xdr:from>
        <xdr:to>
          <xdr:col>12</xdr:col>
          <xdr:colOff>666750</xdr:colOff>
          <xdr:row>55</xdr:row>
          <xdr:rowOff>28575</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742950</xdr:colOff>
          <xdr:row>53</xdr:row>
          <xdr:rowOff>133350</xdr:rowOff>
        </xdr:from>
        <xdr:to>
          <xdr:col>13</xdr:col>
          <xdr:colOff>76200</xdr:colOff>
          <xdr:row>55</xdr:row>
          <xdr:rowOff>28575</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53</xdr:row>
          <xdr:rowOff>133350</xdr:rowOff>
        </xdr:from>
        <xdr:to>
          <xdr:col>13</xdr:col>
          <xdr:colOff>428625</xdr:colOff>
          <xdr:row>55</xdr:row>
          <xdr:rowOff>28575</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666750</xdr:colOff>
          <xdr:row>54</xdr:row>
          <xdr:rowOff>133350</xdr:rowOff>
        </xdr:from>
        <xdr:to>
          <xdr:col>12</xdr:col>
          <xdr:colOff>304800</xdr:colOff>
          <xdr:row>56</xdr:row>
          <xdr:rowOff>28575</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666750</xdr:colOff>
          <xdr:row>55</xdr:row>
          <xdr:rowOff>133350</xdr:rowOff>
        </xdr:from>
        <xdr:to>
          <xdr:col>12</xdr:col>
          <xdr:colOff>304800</xdr:colOff>
          <xdr:row>57</xdr:row>
          <xdr:rowOff>28575</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361950</xdr:colOff>
          <xdr:row>55</xdr:row>
          <xdr:rowOff>133350</xdr:rowOff>
        </xdr:from>
        <xdr:to>
          <xdr:col>12</xdr:col>
          <xdr:colOff>666750</xdr:colOff>
          <xdr:row>57</xdr:row>
          <xdr:rowOff>28575</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742950</xdr:colOff>
          <xdr:row>55</xdr:row>
          <xdr:rowOff>133350</xdr:rowOff>
        </xdr:from>
        <xdr:to>
          <xdr:col>13</xdr:col>
          <xdr:colOff>76200</xdr:colOff>
          <xdr:row>57</xdr:row>
          <xdr:rowOff>28575</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55</xdr:row>
          <xdr:rowOff>133350</xdr:rowOff>
        </xdr:from>
        <xdr:to>
          <xdr:col>13</xdr:col>
          <xdr:colOff>428625</xdr:colOff>
          <xdr:row>57</xdr:row>
          <xdr:rowOff>28575</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666750</xdr:colOff>
          <xdr:row>56</xdr:row>
          <xdr:rowOff>133350</xdr:rowOff>
        </xdr:from>
        <xdr:to>
          <xdr:col>12</xdr:col>
          <xdr:colOff>304800</xdr:colOff>
          <xdr:row>58</xdr:row>
          <xdr:rowOff>28575</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51</xdr:row>
          <xdr:rowOff>133350</xdr:rowOff>
        </xdr:from>
        <xdr:to>
          <xdr:col>6</xdr:col>
          <xdr:colOff>304800</xdr:colOff>
          <xdr:row>53</xdr:row>
          <xdr:rowOff>19050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53</xdr:row>
          <xdr:rowOff>133350</xdr:rowOff>
        </xdr:from>
        <xdr:to>
          <xdr:col>6</xdr:col>
          <xdr:colOff>304800</xdr:colOff>
          <xdr:row>55</xdr:row>
          <xdr:rowOff>19050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55</xdr:row>
          <xdr:rowOff>133350</xdr:rowOff>
        </xdr:from>
        <xdr:to>
          <xdr:col>6</xdr:col>
          <xdr:colOff>304800</xdr:colOff>
          <xdr:row>57</xdr:row>
          <xdr:rowOff>28575</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266795</xdr:colOff>
      <xdr:row>48</xdr:row>
      <xdr:rowOff>139773</xdr:rowOff>
    </xdr:from>
    <xdr:to>
      <xdr:col>10</xdr:col>
      <xdr:colOff>87663</xdr:colOff>
      <xdr:row>50</xdr:row>
      <xdr:rowOff>73258</xdr:rowOff>
    </xdr:to>
    <xdr:sp macro="" textlink="">
      <xdr:nvSpPr>
        <xdr:cNvPr id="215" name="テキスト ボックス 214">
          <a:extLst>
            <a:ext uri="{FF2B5EF4-FFF2-40B4-BE49-F238E27FC236}">
              <a16:creationId xmlns:a16="http://schemas.microsoft.com/office/drawing/2014/main" id="{00000000-0008-0000-0100-00006B000000}"/>
            </a:ext>
          </a:extLst>
        </xdr:cNvPr>
        <xdr:cNvSpPr txBox="1"/>
      </xdr:nvSpPr>
      <xdr:spPr>
        <a:xfrm>
          <a:off x="3657695" y="9617148"/>
          <a:ext cx="211393" cy="276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baseline="0">
              <a:solidFill>
                <a:schemeClr val="dk1"/>
              </a:solidFill>
              <a:latin typeface="ＭＳ Ｐ明朝" panose="02020600040205080304" pitchFamily="18" charset="-128"/>
              <a:ea typeface="ＭＳ Ｐ明朝" panose="02020600040205080304" pitchFamily="18" charset="-128"/>
              <a:cs typeface="+mn-cs"/>
            </a:rPr>
            <a:t>（</a:t>
          </a:r>
        </a:p>
      </xdr:txBody>
    </xdr:sp>
    <xdr:clientData/>
  </xdr:twoCellAnchor>
  <xdr:twoCellAnchor>
    <xdr:from>
      <xdr:col>13</xdr:col>
      <xdr:colOff>502839</xdr:colOff>
      <xdr:row>48</xdr:row>
      <xdr:rowOff>139773</xdr:rowOff>
    </xdr:from>
    <xdr:to>
      <xdr:col>14</xdr:col>
      <xdr:colOff>125896</xdr:colOff>
      <xdr:row>50</xdr:row>
      <xdr:rowOff>73258</xdr:rowOff>
    </xdr:to>
    <xdr:sp macro="" textlink="">
      <xdr:nvSpPr>
        <xdr:cNvPr id="216" name="テキスト ボックス 215">
          <a:extLst>
            <a:ext uri="{FF2B5EF4-FFF2-40B4-BE49-F238E27FC236}">
              <a16:creationId xmlns:a16="http://schemas.microsoft.com/office/drawing/2014/main" id="{00000000-0008-0000-0100-00006C000000}"/>
            </a:ext>
          </a:extLst>
        </xdr:cNvPr>
        <xdr:cNvSpPr txBox="1"/>
      </xdr:nvSpPr>
      <xdr:spPr>
        <a:xfrm>
          <a:off x="6170214" y="9617148"/>
          <a:ext cx="394582" cy="276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baseline="0">
              <a:solidFill>
                <a:schemeClr val="dk1"/>
              </a:solidFill>
              <a:latin typeface="ＭＳ Ｐ明朝" panose="02020600040205080304" pitchFamily="18" charset="-128"/>
              <a:ea typeface="ＭＳ Ｐ明朝" panose="02020600040205080304" pitchFamily="18" charset="-128"/>
              <a:cs typeface="+mn-cs"/>
            </a:rPr>
            <a:t>　） </a:t>
          </a:r>
        </a:p>
      </xdr:txBody>
    </xdr:sp>
    <xdr:clientData/>
  </xdr:twoCellAnchor>
  <xdr:twoCellAnchor>
    <xdr:from>
      <xdr:col>12</xdr:col>
      <xdr:colOff>854243</xdr:colOff>
      <xdr:row>33</xdr:row>
      <xdr:rowOff>132348</xdr:rowOff>
    </xdr:from>
    <xdr:to>
      <xdr:col>13</xdr:col>
      <xdr:colOff>196516</xdr:colOff>
      <xdr:row>35</xdr:row>
      <xdr:rowOff>64169</xdr:rowOff>
    </xdr:to>
    <xdr:sp macro="" textlink="">
      <xdr:nvSpPr>
        <xdr:cNvPr id="217" name="テキスト ボックス 216">
          <a:extLst>
            <a:ext uri="{FF2B5EF4-FFF2-40B4-BE49-F238E27FC236}">
              <a16:creationId xmlns:a16="http://schemas.microsoft.com/office/drawing/2014/main" id="{00000000-0008-0000-0100-00006F000000}"/>
            </a:ext>
          </a:extLst>
        </xdr:cNvPr>
        <xdr:cNvSpPr txBox="1"/>
      </xdr:nvSpPr>
      <xdr:spPr>
        <a:xfrm>
          <a:off x="5550068" y="7037973"/>
          <a:ext cx="313823" cy="274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baseline="0">
              <a:solidFill>
                <a:schemeClr val="dk1"/>
              </a:solidFill>
              <a:latin typeface="ＭＳ Ｐ明朝" panose="02020600040205080304" pitchFamily="18" charset="-128"/>
              <a:ea typeface="ＭＳ Ｐ明朝" panose="02020600040205080304" pitchFamily="18" charset="-128"/>
              <a:cs typeface="+mn-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854243</xdr:colOff>
      <xdr:row>33</xdr:row>
      <xdr:rowOff>132348</xdr:rowOff>
    </xdr:from>
    <xdr:to>
      <xdr:col>15</xdr:col>
      <xdr:colOff>196516</xdr:colOff>
      <xdr:row>35</xdr:row>
      <xdr:rowOff>64169</xdr:rowOff>
    </xdr:to>
    <xdr:sp macro="" textlink="">
      <xdr:nvSpPr>
        <xdr:cNvPr id="129" name="テキスト ボックス 128">
          <a:extLst>
            <a:ext uri="{FF2B5EF4-FFF2-40B4-BE49-F238E27FC236}">
              <a16:creationId xmlns:a16="http://schemas.microsoft.com/office/drawing/2014/main" id="{00000000-0008-0000-0500-000002000000}"/>
            </a:ext>
          </a:extLst>
        </xdr:cNvPr>
        <xdr:cNvSpPr txBox="1"/>
      </xdr:nvSpPr>
      <xdr:spPr>
        <a:xfrm>
          <a:off x="5988218" y="7076073"/>
          <a:ext cx="313823" cy="274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baseline="0">
              <a:solidFill>
                <a:schemeClr val="dk1"/>
              </a:solidFill>
              <a:latin typeface="ＭＳ Ｐ明朝" panose="02020600040205080304" pitchFamily="18" charset="-128"/>
              <a:ea typeface="ＭＳ Ｐ明朝" panose="02020600040205080304" pitchFamily="18" charset="-128"/>
              <a:cs typeface="+mn-cs"/>
            </a:rPr>
            <a:t>（</a:t>
          </a:r>
        </a:p>
      </xdr:txBody>
    </xdr:sp>
    <xdr:clientData/>
  </xdr:twoCellAnchor>
  <xdr:twoCellAnchor>
    <xdr:from>
      <xdr:col>7</xdr:col>
      <xdr:colOff>252547</xdr:colOff>
      <xdr:row>20</xdr:row>
      <xdr:rowOff>163828</xdr:rowOff>
    </xdr:from>
    <xdr:to>
      <xdr:col>13</xdr:col>
      <xdr:colOff>98605</xdr:colOff>
      <xdr:row>22</xdr:row>
      <xdr:rowOff>52552</xdr:rowOff>
    </xdr:to>
    <xdr:sp macro="" textlink="">
      <xdr:nvSpPr>
        <xdr:cNvPr id="130" name="テキスト ボックス 129">
          <a:extLst>
            <a:ext uri="{FF2B5EF4-FFF2-40B4-BE49-F238E27FC236}">
              <a16:creationId xmlns:a16="http://schemas.microsoft.com/office/drawing/2014/main" id="{00000000-0008-0000-0500-000003000000}"/>
            </a:ext>
          </a:extLst>
        </xdr:cNvPr>
        <xdr:cNvSpPr txBox="1"/>
      </xdr:nvSpPr>
      <xdr:spPr>
        <a:xfrm>
          <a:off x="3005272" y="4421503"/>
          <a:ext cx="1560558" cy="307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（吹付け石綿、石綿 含有吹付けロックウール 等）</a:t>
          </a: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 </a:t>
          </a:r>
        </a:p>
      </xdr:txBody>
    </xdr:sp>
    <xdr:clientData/>
  </xdr:twoCellAnchor>
  <xdr:twoCellAnchor>
    <xdr:from>
      <xdr:col>7</xdr:col>
      <xdr:colOff>252547</xdr:colOff>
      <xdr:row>22</xdr:row>
      <xdr:rowOff>66675</xdr:rowOff>
    </xdr:from>
    <xdr:to>
      <xdr:col>13</xdr:col>
      <xdr:colOff>98605</xdr:colOff>
      <xdr:row>23</xdr:row>
      <xdr:rowOff>192506</xdr:rowOff>
    </xdr:to>
    <xdr:sp macro="" textlink="">
      <xdr:nvSpPr>
        <xdr:cNvPr id="131" name="テキスト ボックス 130">
          <a:extLst>
            <a:ext uri="{FF2B5EF4-FFF2-40B4-BE49-F238E27FC236}">
              <a16:creationId xmlns:a16="http://schemas.microsoft.com/office/drawing/2014/main" id="{00000000-0008-0000-0500-000004000000}"/>
            </a:ext>
          </a:extLst>
        </xdr:cNvPr>
        <xdr:cNvSpPr txBox="1"/>
      </xdr:nvSpPr>
      <xdr:spPr>
        <a:xfrm>
          <a:off x="3005272" y="4743450"/>
          <a:ext cx="1560558" cy="335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非飛散性石綿</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（石綿含有ビニール床タイル 等） </a:t>
          </a:r>
        </a:p>
      </xdr:txBody>
    </xdr:sp>
    <xdr:clientData/>
  </xdr:twoCellAnchor>
  <xdr:twoCellAnchor>
    <xdr:from>
      <xdr:col>7</xdr:col>
      <xdr:colOff>252547</xdr:colOff>
      <xdr:row>25</xdr:row>
      <xdr:rowOff>163829</xdr:rowOff>
    </xdr:from>
    <xdr:to>
      <xdr:col>13</xdr:col>
      <xdr:colOff>98605</xdr:colOff>
      <xdr:row>29</xdr:row>
      <xdr:rowOff>9591</xdr:rowOff>
    </xdr:to>
    <xdr:sp macro="" textlink="">
      <xdr:nvSpPr>
        <xdr:cNvPr id="132" name="テキスト ボックス 131">
          <a:extLst>
            <a:ext uri="{FF2B5EF4-FFF2-40B4-BE49-F238E27FC236}">
              <a16:creationId xmlns:a16="http://schemas.microsoft.com/office/drawing/2014/main" id="{00000000-0008-0000-0500-000005000000}"/>
            </a:ext>
          </a:extLst>
        </xdr:cNvPr>
        <xdr:cNvSpPr txBox="1"/>
      </xdr:nvSpPr>
      <xdr:spPr>
        <a:xfrm>
          <a:off x="3005272" y="5469254"/>
          <a:ext cx="1560558" cy="683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（鉄骨等に吹付けられた石綿、 石綿を含 有する断熱材・保温材・耐火被覆材 等） </a:t>
          </a:r>
        </a:p>
      </xdr:txBody>
    </xdr:sp>
    <xdr:clientData/>
  </xdr:twoCellAnchor>
  <xdr:twoCellAnchor>
    <xdr:from>
      <xdr:col>7</xdr:col>
      <xdr:colOff>252547</xdr:colOff>
      <xdr:row>28</xdr:row>
      <xdr:rowOff>13097</xdr:rowOff>
    </xdr:from>
    <xdr:to>
      <xdr:col>13</xdr:col>
      <xdr:colOff>124567</xdr:colOff>
      <xdr:row>29</xdr:row>
      <xdr:rowOff>26277</xdr:rowOff>
    </xdr:to>
    <xdr:sp macro="" textlink="">
      <xdr:nvSpPr>
        <xdr:cNvPr id="133" name="テキスト ボックス 132">
          <a:extLst>
            <a:ext uri="{FF2B5EF4-FFF2-40B4-BE49-F238E27FC236}">
              <a16:creationId xmlns:a16="http://schemas.microsoft.com/office/drawing/2014/main" id="{00000000-0008-0000-0500-000006000000}"/>
            </a:ext>
          </a:extLst>
        </xdr:cNvPr>
        <xdr:cNvSpPr txBox="1"/>
      </xdr:nvSpPr>
      <xdr:spPr>
        <a:xfrm>
          <a:off x="3005272" y="5947172"/>
          <a:ext cx="1586520" cy="222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非飛散性石綿</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（スレートボード等） </a:t>
          </a:r>
        </a:p>
      </xdr:txBody>
    </xdr:sp>
    <xdr:clientData/>
  </xdr:twoCellAnchor>
  <xdr:twoCellAnchor>
    <xdr:from>
      <xdr:col>13</xdr:col>
      <xdr:colOff>51196</xdr:colOff>
      <xdr:row>20</xdr:row>
      <xdr:rowOff>163829</xdr:rowOff>
    </xdr:from>
    <xdr:to>
      <xdr:col>16</xdr:col>
      <xdr:colOff>117403</xdr:colOff>
      <xdr:row>23</xdr:row>
      <xdr:rowOff>2730</xdr:rowOff>
    </xdr:to>
    <xdr:sp macro="" textlink="">
      <xdr:nvSpPr>
        <xdr:cNvPr id="134" name="テキスト ボックス 133">
          <a:extLst>
            <a:ext uri="{FF2B5EF4-FFF2-40B4-BE49-F238E27FC236}">
              <a16:creationId xmlns:a16="http://schemas.microsoft.com/office/drawing/2014/main" id="{00000000-0008-0000-0500-000007000000}"/>
            </a:ext>
          </a:extLst>
        </xdr:cNvPr>
        <xdr:cNvSpPr txBox="1"/>
      </xdr:nvSpPr>
      <xdr:spPr>
        <a:xfrm>
          <a:off x="4518421" y="4421504"/>
          <a:ext cx="2476032" cy="467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飛散性石綿に関する諸官庁届出</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a:t>
          </a: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大防法、労安衛法・石綿予防規則 等</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 </a:t>
          </a:r>
        </a:p>
      </xdr:txBody>
    </xdr:sp>
    <xdr:clientData/>
  </xdr:twoCellAnchor>
  <xdr:twoCellAnchor>
    <xdr:from>
      <xdr:col>13</xdr:col>
      <xdr:colOff>51196</xdr:colOff>
      <xdr:row>22</xdr:row>
      <xdr:rowOff>34529</xdr:rowOff>
    </xdr:from>
    <xdr:to>
      <xdr:col>16</xdr:col>
      <xdr:colOff>117403</xdr:colOff>
      <xdr:row>23</xdr:row>
      <xdr:rowOff>107158</xdr:rowOff>
    </xdr:to>
    <xdr:sp macro="" textlink="">
      <xdr:nvSpPr>
        <xdr:cNvPr id="135" name="テキスト ボックス 134">
          <a:extLst>
            <a:ext uri="{FF2B5EF4-FFF2-40B4-BE49-F238E27FC236}">
              <a16:creationId xmlns:a16="http://schemas.microsoft.com/office/drawing/2014/main" id="{00000000-0008-0000-0500-000008000000}"/>
            </a:ext>
          </a:extLst>
        </xdr:cNvPr>
        <xdr:cNvSpPr txBox="1"/>
      </xdr:nvSpPr>
      <xdr:spPr>
        <a:xfrm>
          <a:off x="4518421" y="4711304"/>
          <a:ext cx="2476032" cy="282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飛散性石綿の適正処理の実施</a:t>
          </a:r>
        </a:p>
      </xdr:txBody>
    </xdr:sp>
    <xdr:clientData/>
  </xdr:twoCellAnchor>
  <xdr:twoCellAnchor>
    <xdr:from>
      <xdr:col>13</xdr:col>
      <xdr:colOff>51196</xdr:colOff>
      <xdr:row>23</xdr:row>
      <xdr:rowOff>1429</xdr:rowOff>
    </xdr:from>
    <xdr:to>
      <xdr:col>16</xdr:col>
      <xdr:colOff>117403</xdr:colOff>
      <xdr:row>24</xdr:row>
      <xdr:rowOff>71438</xdr:rowOff>
    </xdr:to>
    <xdr:sp macro="" textlink="">
      <xdr:nvSpPr>
        <xdr:cNvPr id="136" name="テキスト ボックス 135">
          <a:extLst>
            <a:ext uri="{FF2B5EF4-FFF2-40B4-BE49-F238E27FC236}">
              <a16:creationId xmlns:a16="http://schemas.microsoft.com/office/drawing/2014/main" id="{00000000-0008-0000-0500-000009000000}"/>
            </a:ext>
          </a:extLst>
        </xdr:cNvPr>
        <xdr:cNvSpPr txBox="1"/>
      </xdr:nvSpPr>
      <xdr:spPr>
        <a:xfrm>
          <a:off x="4518421" y="4887754"/>
          <a:ext cx="2476032" cy="279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非飛散性石綿の適正処理の実施</a:t>
          </a:r>
        </a:p>
      </xdr:txBody>
    </xdr:sp>
    <xdr:clientData/>
  </xdr:twoCellAnchor>
  <xdr:twoCellAnchor>
    <xdr:from>
      <xdr:col>13</xdr:col>
      <xdr:colOff>51196</xdr:colOff>
      <xdr:row>25</xdr:row>
      <xdr:rowOff>163830</xdr:rowOff>
    </xdr:from>
    <xdr:to>
      <xdr:col>16</xdr:col>
      <xdr:colOff>117403</xdr:colOff>
      <xdr:row>28</xdr:row>
      <xdr:rowOff>67</xdr:rowOff>
    </xdr:to>
    <xdr:sp macro="" textlink="">
      <xdr:nvSpPr>
        <xdr:cNvPr id="137" name="テキスト ボックス 136">
          <a:extLst>
            <a:ext uri="{FF2B5EF4-FFF2-40B4-BE49-F238E27FC236}">
              <a16:creationId xmlns:a16="http://schemas.microsoft.com/office/drawing/2014/main" id="{00000000-0008-0000-0500-00000A000000}"/>
            </a:ext>
          </a:extLst>
        </xdr:cNvPr>
        <xdr:cNvSpPr txBox="1"/>
      </xdr:nvSpPr>
      <xdr:spPr>
        <a:xfrm>
          <a:off x="4518421" y="5469255"/>
          <a:ext cx="2476032" cy="464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飛散性石綿に関する諸官庁届出</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a:t>
          </a: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大防法、労安衛法・石綿予防規則 等</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 </a:t>
          </a:r>
        </a:p>
      </xdr:txBody>
    </xdr:sp>
    <xdr:clientData/>
  </xdr:twoCellAnchor>
  <xdr:twoCellAnchor>
    <xdr:from>
      <xdr:col>13</xdr:col>
      <xdr:colOff>51196</xdr:colOff>
      <xdr:row>27</xdr:row>
      <xdr:rowOff>34530</xdr:rowOff>
    </xdr:from>
    <xdr:to>
      <xdr:col>16</xdr:col>
      <xdr:colOff>117403</xdr:colOff>
      <xdr:row>28</xdr:row>
      <xdr:rowOff>107159</xdr:rowOff>
    </xdr:to>
    <xdr:sp macro="" textlink="">
      <xdr:nvSpPr>
        <xdr:cNvPr id="138" name="テキスト ボックス 137">
          <a:extLst>
            <a:ext uri="{FF2B5EF4-FFF2-40B4-BE49-F238E27FC236}">
              <a16:creationId xmlns:a16="http://schemas.microsoft.com/office/drawing/2014/main" id="{00000000-0008-0000-0500-00000B000000}"/>
            </a:ext>
          </a:extLst>
        </xdr:cNvPr>
        <xdr:cNvSpPr txBox="1"/>
      </xdr:nvSpPr>
      <xdr:spPr>
        <a:xfrm>
          <a:off x="4518421" y="5759055"/>
          <a:ext cx="2476032" cy="282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飛散性石綿の適正処理の実施</a:t>
          </a:r>
        </a:p>
      </xdr:txBody>
    </xdr:sp>
    <xdr:clientData/>
  </xdr:twoCellAnchor>
  <xdr:twoCellAnchor>
    <xdr:from>
      <xdr:col>13</xdr:col>
      <xdr:colOff>51196</xdr:colOff>
      <xdr:row>28</xdr:row>
      <xdr:rowOff>1430</xdr:rowOff>
    </xdr:from>
    <xdr:to>
      <xdr:col>16</xdr:col>
      <xdr:colOff>117403</xdr:colOff>
      <xdr:row>29</xdr:row>
      <xdr:rowOff>71439</xdr:rowOff>
    </xdr:to>
    <xdr:sp macro="" textlink="">
      <xdr:nvSpPr>
        <xdr:cNvPr id="139" name="テキスト ボックス 138">
          <a:extLst>
            <a:ext uri="{FF2B5EF4-FFF2-40B4-BE49-F238E27FC236}">
              <a16:creationId xmlns:a16="http://schemas.microsoft.com/office/drawing/2014/main" id="{00000000-0008-0000-0500-00000C000000}"/>
            </a:ext>
          </a:extLst>
        </xdr:cNvPr>
        <xdr:cNvSpPr txBox="1"/>
      </xdr:nvSpPr>
      <xdr:spPr>
        <a:xfrm>
          <a:off x="4518421" y="5935505"/>
          <a:ext cx="2476032" cy="279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非飛散性石綿の適正処理の実施</a:t>
          </a:r>
        </a:p>
      </xdr:txBody>
    </xdr:sp>
    <xdr:clientData/>
  </xdr:twoCellAnchor>
  <xdr:twoCellAnchor>
    <xdr:from>
      <xdr:col>13</xdr:col>
      <xdr:colOff>46973</xdr:colOff>
      <xdr:row>29</xdr:row>
      <xdr:rowOff>6804</xdr:rowOff>
    </xdr:from>
    <xdr:to>
      <xdr:col>14</xdr:col>
      <xdr:colOff>383451</xdr:colOff>
      <xdr:row>30</xdr:row>
      <xdr:rowOff>81984</xdr:rowOff>
    </xdr:to>
    <xdr:sp macro="" textlink="">
      <xdr:nvSpPr>
        <xdr:cNvPr id="140" name="テキスト ボックス 139">
          <a:extLst>
            <a:ext uri="{FF2B5EF4-FFF2-40B4-BE49-F238E27FC236}">
              <a16:creationId xmlns:a16="http://schemas.microsoft.com/office/drawing/2014/main" id="{00000000-0008-0000-0500-00000D000000}"/>
            </a:ext>
          </a:extLst>
        </xdr:cNvPr>
        <xdr:cNvSpPr txBox="1"/>
      </xdr:nvSpPr>
      <xdr:spPr>
        <a:xfrm>
          <a:off x="4514198" y="6150429"/>
          <a:ext cx="1003228" cy="303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ysClr val="windowText" lastClr="000000"/>
              </a:solidFill>
              <a:latin typeface="ＭＳ 明朝" panose="02020609040205080304" pitchFamily="17" charset="-128"/>
              <a:ea typeface="ＭＳ 明朝" panose="02020609040205080304" pitchFamily="17" charset="-128"/>
              <a:cs typeface="+mn-cs"/>
            </a:rPr>
            <a:t>フロン類回収済</a:t>
          </a:r>
        </a:p>
      </xdr:txBody>
    </xdr:sp>
    <xdr:clientData/>
  </xdr:twoCellAnchor>
  <xdr:twoCellAnchor>
    <xdr:from>
      <xdr:col>13</xdr:col>
      <xdr:colOff>46763</xdr:colOff>
      <xdr:row>29</xdr:row>
      <xdr:rowOff>214991</xdr:rowOff>
    </xdr:from>
    <xdr:to>
      <xdr:col>14</xdr:col>
      <xdr:colOff>383241</xdr:colOff>
      <xdr:row>31</xdr:row>
      <xdr:rowOff>106474</xdr:rowOff>
    </xdr:to>
    <xdr:sp macro="" textlink="">
      <xdr:nvSpPr>
        <xdr:cNvPr id="141" name="テキスト ボックス 140">
          <a:extLst>
            <a:ext uri="{FF2B5EF4-FFF2-40B4-BE49-F238E27FC236}">
              <a16:creationId xmlns:a16="http://schemas.microsoft.com/office/drawing/2014/main" id="{00000000-0008-0000-0500-00000E000000}"/>
            </a:ext>
          </a:extLst>
        </xdr:cNvPr>
        <xdr:cNvSpPr txBox="1"/>
      </xdr:nvSpPr>
      <xdr:spPr>
        <a:xfrm>
          <a:off x="4513988" y="6358616"/>
          <a:ext cx="1003228" cy="348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ysClr val="windowText" lastClr="000000"/>
              </a:solidFill>
              <a:latin typeface="ＭＳ 明朝" panose="02020609040205080304" pitchFamily="17" charset="-128"/>
              <a:ea typeface="ＭＳ 明朝" panose="02020609040205080304" pitchFamily="17" charset="-128"/>
              <a:cs typeface="+mn-cs"/>
            </a:rPr>
            <a:t>フロン類回収予定</a:t>
          </a:r>
        </a:p>
      </xdr:txBody>
    </xdr:sp>
    <xdr:clientData/>
  </xdr:twoCellAnchor>
  <xdr:twoCellAnchor>
    <xdr:from>
      <xdr:col>7</xdr:col>
      <xdr:colOff>252547</xdr:colOff>
      <xdr:row>29</xdr:row>
      <xdr:rowOff>214992</xdr:rowOff>
    </xdr:from>
    <xdr:to>
      <xdr:col>13</xdr:col>
      <xdr:colOff>98605</xdr:colOff>
      <xdr:row>30</xdr:row>
      <xdr:rowOff>189187</xdr:rowOff>
    </xdr:to>
    <xdr:sp macro="" textlink="">
      <xdr:nvSpPr>
        <xdr:cNvPr id="142" name="テキスト ボックス 141">
          <a:extLst>
            <a:ext uri="{FF2B5EF4-FFF2-40B4-BE49-F238E27FC236}">
              <a16:creationId xmlns:a16="http://schemas.microsoft.com/office/drawing/2014/main" id="{00000000-0008-0000-0500-00000F000000}"/>
            </a:ext>
          </a:extLst>
        </xdr:cNvPr>
        <xdr:cNvSpPr txBox="1"/>
      </xdr:nvSpPr>
      <xdr:spPr>
        <a:xfrm>
          <a:off x="3005272" y="6358617"/>
          <a:ext cx="1560558" cy="202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ysClr val="windowText" lastClr="000000"/>
              </a:solidFill>
              <a:latin typeface="ＭＳ 明朝" panose="02020609040205080304" pitchFamily="17" charset="-128"/>
              <a:ea typeface="ＭＳ 明朝" panose="02020609040205080304" pitchFamily="17" charset="-128"/>
              <a:cs typeface="+mn-cs"/>
            </a:rPr>
            <a:t>フロン類使用機器あり</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xdr:row>
          <xdr:rowOff>285750</xdr:rowOff>
        </xdr:from>
        <xdr:to>
          <xdr:col>6</xdr:col>
          <xdr:colOff>304800</xdr:colOff>
          <xdr:row>4</xdr:row>
          <xdr:rowOff>28575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530773</xdr:colOff>
      <xdr:row>33</xdr:row>
      <xdr:rowOff>132348</xdr:rowOff>
    </xdr:from>
    <xdr:to>
      <xdr:col>16</xdr:col>
      <xdr:colOff>124326</xdr:colOff>
      <xdr:row>35</xdr:row>
      <xdr:rowOff>64169</xdr:rowOff>
    </xdr:to>
    <xdr:sp macro="" textlink="">
      <xdr:nvSpPr>
        <xdr:cNvPr id="144" name="テキスト ボックス 143">
          <a:extLst>
            <a:ext uri="{FF2B5EF4-FFF2-40B4-BE49-F238E27FC236}">
              <a16:creationId xmlns:a16="http://schemas.microsoft.com/office/drawing/2014/main" id="{00000000-0008-0000-0500-000011000000}"/>
            </a:ext>
          </a:extLst>
        </xdr:cNvPr>
        <xdr:cNvSpPr txBox="1"/>
      </xdr:nvSpPr>
      <xdr:spPr>
        <a:xfrm>
          <a:off x="6636298" y="7076073"/>
          <a:ext cx="365078" cy="274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baseline="0">
              <a:solidFill>
                <a:schemeClr val="dk1"/>
              </a:solidFill>
              <a:latin typeface="ＭＳ Ｐ明朝" panose="02020600040205080304" pitchFamily="18" charset="-128"/>
              <a:ea typeface="ＭＳ Ｐ明朝" panose="02020600040205080304" pitchFamily="18" charset="-128"/>
              <a:cs typeface="+mn-cs"/>
            </a:rPr>
            <a:t>　） </a:t>
          </a:r>
        </a:p>
      </xdr:txBody>
    </xdr:sp>
    <xdr:clientData/>
  </xdr:twoCellAnchor>
  <xdr:twoCellAnchor>
    <xdr:from>
      <xdr:col>14</xdr:col>
      <xdr:colOff>854243</xdr:colOff>
      <xdr:row>36</xdr:row>
      <xdr:rowOff>132348</xdr:rowOff>
    </xdr:from>
    <xdr:to>
      <xdr:col>15</xdr:col>
      <xdr:colOff>196516</xdr:colOff>
      <xdr:row>38</xdr:row>
      <xdr:rowOff>64169</xdr:rowOff>
    </xdr:to>
    <xdr:sp macro="" textlink="">
      <xdr:nvSpPr>
        <xdr:cNvPr id="145" name="テキスト ボックス 144">
          <a:extLst>
            <a:ext uri="{FF2B5EF4-FFF2-40B4-BE49-F238E27FC236}">
              <a16:creationId xmlns:a16="http://schemas.microsoft.com/office/drawing/2014/main" id="{00000000-0008-0000-0500-000012000000}"/>
            </a:ext>
          </a:extLst>
        </xdr:cNvPr>
        <xdr:cNvSpPr txBox="1"/>
      </xdr:nvSpPr>
      <xdr:spPr>
        <a:xfrm>
          <a:off x="5988218" y="7590423"/>
          <a:ext cx="313823" cy="274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baseline="0">
              <a:solidFill>
                <a:schemeClr val="dk1"/>
              </a:solidFill>
              <a:latin typeface="ＭＳ Ｐ明朝" panose="02020600040205080304" pitchFamily="18" charset="-128"/>
              <a:ea typeface="ＭＳ Ｐ明朝" panose="02020600040205080304" pitchFamily="18" charset="-128"/>
              <a:cs typeface="+mn-cs"/>
            </a:rPr>
            <a:t>（</a:t>
          </a:r>
        </a:p>
      </xdr:txBody>
    </xdr:sp>
    <xdr:clientData/>
  </xdr:twoCellAnchor>
  <xdr:twoCellAnchor>
    <xdr:from>
      <xdr:col>15</xdr:col>
      <xdr:colOff>525792</xdr:colOff>
      <xdr:row>36</xdr:row>
      <xdr:rowOff>132348</xdr:rowOff>
    </xdr:from>
    <xdr:to>
      <xdr:col>16</xdr:col>
      <xdr:colOff>147143</xdr:colOff>
      <xdr:row>38</xdr:row>
      <xdr:rowOff>64169</xdr:rowOff>
    </xdr:to>
    <xdr:sp macro="" textlink="">
      <xdr:nvSpPr>
        <xdr:cNvPr id="146" name="テキスト ボックス 145">
          <a:extLst>
            <a:ext uri="{FF2B5EF4-FFF2-40B4-BE49-F238E27FC236}">
              <a16:creationId xmlns:a16="http://schemas.microsoft.com/office/drawing/2014/main" id="{00000000-0008-0000-0500-000013000000}"/>
            </a:ext>
          </a:extLst>
        </xdr:cNvPr>
        <xdr:cNvSpPr txBox="1"/>
      </xdr:nvSpPr>
      <xdr:spPr>
        <a:xfrm>
          <a:off x="6631317" y="7590423"/>
          <a:ext cx="392876" cy="274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baseline="0">
              <a:solidFill>
                <a:schemeClr val="dk1"/>
              </a:solidFill>
              <a:latin typeface="ＭＳ Ｐ明朝" panose="02020600040205080304" pitchFamily="18" charset="-128"/>
              <a:ea typeface="ＭＳ Ｐ明朝" panose="02020600040205080304" pitchFamily="18" charset="-128"/>
              <a:cs typeface="+mn-cs"/>
            </a:rPr>
            <a:t>　） </a:t>
          </a:r>
        </a:p>
      </xdr:txBody>
    </xdr:sp>
    <xdr:clientData/>
  </xdr:twoCellAnchor>
  <xdr:twoCellAnchor>
    <xdr:from>
      <xdr:col>2</xdr:col>
      <xdr:colOff>140900</xdr:colOff>
      <xdr:row>42</xdr:row>
      <xdr:rowOff>126521</xdr:rowOff>
    </xdr:from>
    <xdr:to>
      <xdr:col>3</xdr:col>
      <xdr:colOff>140672</xdr:colOff>
      <xdr:row>44</xdr:row>
      <xdr:rowOff>60006</xdr:rowOff>
    </xdr:to>
    <xdr:sp macro="" textlink="">
      <xdr:nvSpPr>
        <xdr:cNvPr id="147" name="テキスト ボックス 146">
          <a:extLst>
            <a:ext uri="{FF2B5EF4-FFF2-40B4-BE49-F238E27FC236}">
              <a16:creationId xmlns:a16="http://schemas.microsoft.com/office/drawing/2014/main" id="{00000000-0008-0000-0500-000014000000}"/>
            </a:ext>
          </a:extLst>
        </xdr:cNvPr>
        <xdr:cNvSpPr txBox="1"/>
      </xdr:nvSpPr>
      <xdr:spPr>
        <a:xfrm>
          <a:off x="579050" y="8613296"/>
          <a:ext cx="209322" cy="276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baseline="0">
              <a:solidFill>
                <a:schemeClr val="dk1"/>
              </a:solidFill>
              <a:latin typeface="ＭＳ Ｐ明朝" panose="02020600040205080304" pitchFamily="18" charset="-128"/>
              <a:ea typeface="ＭＳ Ｐ明朝" panose="02020600040205080304" pitchFamily="18" charset="-128"/>
              <a:cs typeface="+mn-cs"/>
            </a:rPr>
            <a:t>（</a:t>
          </a:r>
        </a:p>
      </xdr:txBody>
    </xdr:sp>
    <xdr:clientData/>
  </xdr:twoCellAnchor>
  <xdr:twoCellAnchor>
    <xdr:from>
      <xdr:col>4</xdr:col>
      <xdr:colOff>488830</xdr:colOff>
      <xdr:row>42</xdr:row>
      <xdr:rowOff>126521</xdr:rowOff>
    </xdr:from>
    <xdr:to>
      <xdr:col>5</xdr:col>
      <xdr:colOff>248198</xdr:colOff>
      <xdr:row>44</xdr:row>
      <xdr:rowOff>60006</xdr:rowOff>
    </xdr:to>
    <xdr:sp macro="" textlink="">
      <xdr:nvSpPr>
        <xdr:cNvPr id="148" name="テキスト ボックス 147">
          <a:extLst>
            <a:ext uri="{FF2B5EF4-FFF2-40B4-BE49-F238E27FC236}">
              <a16:creationId xmlns:a16="http://schemas.microsoft.com/office/drawing/2014/main" id="{00000000-0008-0000-0500-000015000000}"/>
            </a:ext>
          </a:extLst>
        </xdr:cNvPr>
        <xdr:cNvSpPr txBox="1"/>
      </xdr:nvSpPr>
      <xdr:spPr>
        <a:xfrm>
          <a:off x="1688980" y="8613296"/>
          <a:ext cx="368968" cy="276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baseline="0">
              <a:solidFill>
                <a:schemeClr val="dk1"/>
              </a:solidFill>
              <a:latin typeface="ＭＳ Ｐ明朝" panose="02020600040205080304" pitchFamily="18" charset="-128"/>
              <a:ea typeface="ＭＳ Ｐ明朝" panose="02020600040205080304" pitchFamily="18" charset="-128"/>
              <a:cs typeface="+mn-cs"/>
            </a:rPr>
            <a:t>　） </a:t>
          </a:r>
        </a:p>
      </xdr:txBody>
    </xdr:sp>
    <xdr:clientData/>
  </xdr:twoCellAnchor>
  <xdr:twoCellAnchor>
    <xdr:from>
      <xdr:col>13</xdr:col>
      <xdr:colOff>338138</xdr:colOff>
      <xdr:row>56</xdr:row>
      <xdr:rowOff>133353</xdr:rowOff>
    </xdr:from>
    <xdr:to>
      <xdr:col>14</xdr:col>
      <xdr:colOff>90488</xdr:colOff>
      <xdr:row>58</xdr:row>
      <xdr:rowOff>0</xdr:rowOff>
    </xdr:to>
    <xdr:sp macro="" textlink="">
      <xdr:nvSpPr>
        <xdr:cNvPr id="149" name="テキスト ボックス 148">
          <a:extLst>
            <a:ext uri="{FF2B5EF4-FFF2-40B4-BE49-F238E27FC236}">
              <a16:creationId xmlns:a16="http://schemas.microsoft.com/office/drawing/2014/main" id="{00000000-0008-0000-0500-000016000000}"/>
            </a:ext>
          </a:extLst>
        </xdr:cNvPr>
        <xdr:cNvSpPr txBox="1"/>
      </xdr:nvSpPr>
      <xdr:spPr>
        <a:xfrm>
          <a:off x="4805363" y="11020428"/>
          <a:ext cx="419100" cy="209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b="0" i="0" u="none" strike="noStrike" baseline="0">
              <a:solidFill>
                <a:schemeClr val="dk1"/>
              </a:solidFill>
              <a:latin typeface="ＭＳ Ｐ明朝" panose="02020600040205080304" pitchFamily="18" charset="-128"/>
              <a:ea typeface="ＭＳ Ｐ明朝" panose="02020600040205080304" pitchFamily="18" charset="-128"/>
              <a:cs typeface="+mn-cs"/>
            </a:rPr>
            <a:t>トン</a:t>
          </a:r>
        </a:p>
      </xdr:txBody>
    </xdr:sp>
    <xdr:clientData/>
  </xdr:twoCellAnchor>
  <xdr:twoCellAnchor>
    <xdr:from>
      <xdr:col>13</xdr:col>
      <xdr:colOff>338138</xdr:colOff>
      <xdr:row>54</xdr:row>
      <xdr:rowOff>133353</xdr:rowOff>
    </xdr:from>
    <xdr:to>
      <xdr:col>14</xdr:col>
      <xdr:colOff>90488</xdr:colOff>
      <xdr:row>56</xdr:row>
      <xdr:rowOff>0</xdr:rowOff>
    </xdr:to>
    <xdr:sp macro="" textlink="">
      <xdr:nvSpPr>
        <xdr:cNvPr id="150" name="テキスト ボックス 149">
          <a:extLst>
            <a:ext uri="{FF2B5EF4-FFF2-40B4-BE49-F238E27FC236}">
              <a16:creationId xmlns:a16="http://schemas.microsoft.com/office/drawing/2014/main" id="{00000000-0008-0000-0500-000017000000}"/>
            </a:ext>
          </a:extLst>
        </xdr:cNvPr>
        <xdr:cNvSpPr txBox="1"/>
      </xdr:nvSpPr>
      <xdr:spPr>
        <a:xfrm>
          <a:off x="4805363" y="10677528"/>
          <a:ext cx="419100" cy="209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en-US" sz="1050" b="0" i="0" u="none" strike="noStrike" baseline="0">
              <a:solidFill>
                <a:schemeClr val="dk1"/>
              </a:solidFill>
              <a:latin typeface="ＭＳ Ｐ明朝" panose="02020600040205080304" pitchFamily="18" charset="-128"/>
              <a:ea typeface="ＭＳ Ｐ明朝" panose="02020600040205080304" pitchFamily="18" charset="-128"/>
              <a:cs typeface="+mn-cs"/>
            </a:rPr>
            <a:t>トン</a:t>
          </a:r>
        </a:p>
      </xdr:txBody>
    </xdr:sp>
    <xdr:clientData/>
  </xdr:twoCellAnchor>
  <xdr:twoCellAnchor>
    <xdr:from>
      <xdr:col>13</xdr:col>
      <xdr:colOff>338138</xdr:colOff>
      <xdr:row>52</xdr:row>
      <xdr:rowOff>133353</xdr:rowOff>
    </xdr:from>
    <xdr:to>
      <xdr:col>14</xdr:col>
      <xdr:colOff>90488</xdr:colOff>
      <xdr:row>54</xdr:row>
      <xdr:rowOff>0</xdr:rowOff>
    </xdr:to>
    <xdr:sp macro="" textlink="">
      <xdr:nvSpPr>
        <xdr:cNvPr id="151" name="テキスト ボックス 150">
          <a:extLst>
            <a:ext uri="{FF2B5EF4-FFF2-40B4-BE49-F238E27FC236}">
              <a16:creationId xmlns:a16="http://schemas.microsoft.com/office/drawing/2014/main" id="{00000000-0008-0000-0500-000018000000}"/>
            </a:ext>
          </a:extLst>
        </xdr:cNvPr>
        <xdr:cNvSpPr txBox="1"/>
      </xdr:nvSpPr>
      <xdr:spPr>
        <a:xfrm>
          <a:off x="4805363" y="10334628"/>
          <a:ext cx="419100" cy="209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b="0" i="0" u="none" strike="noStrike" baseline="0">
              <a:solidFill>
                <a:schemeClr val="dk1"/>
              </a:solidFill>
              <a:latin typeface="ＭＳ Ｐ明朝" panose="02020600040205080304" pitchFamily="18" charset="-128"/>
              <a:ea typeface="ＭＳ Ｐ明朝" panose="02020600040205080304" pitchFamily="18" charset="-128"/>
              <a:cs typeface="+mn-cs"/>
            </a:rPr>
            <a:t>トン</a:t>
          </a:r>
        </a:p>
      </xdr:txBody>
    </xdr:sp>
    <xdr:clientData/>
  </xdr:twoCellAnchor>
  <mc:AlternateContent xmlns:mc="http://schemas.openxmlformats.org/markup-compatibility/2006">
    <mc:Choice xmlns:a14="http://schemas.microsoft.com/office/drawing/2010/main" Requires="a14">
      <xdr:twoCellAnchor editAs="oneCell">
        <xdr:from>
          <xdr:col>6</xdr:col>
          <xdr:colOff>504825</xdr:colOff>
          <xdr:row>2</xdr:row>
          <xdr:rowOff>285750</xdr:rowOff>
        </xdr:from>
        <xdr:to>
          <xdr:col>7</xdr:col>
          <xdr:colOff>285750</xdr:colOff>
          <xdr:row>4</xdr:row>
          <xdr:rowOff>28575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3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xdr:row>
          <xdr:rowOff>285750</xdr:rowOff>
        </xdr:from>
        <xdr:to>
          <xdr:col>13</xdr:col>
          <xdr:colOff>123825</xdr:colOff>
          <xdr:row>4</xdr:row>
          <xdr:rowOff>28575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3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xdr:row>
          <xdr:rowOff>171450</xdr:rowOff>
        </xdr:from>
        <xdr:to>
          <xdr:col>6</xdr:col>
          <xdr:colOff>304800</xdr:colOff>
          <xdr:row>5</xdr:row>
          <xdr:rowOff>28575</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3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xdr:row>
          <xdr:rowOff>171450</xdr:rowOff>
        </xdr:from>
        <xdr:to>
          <xdr:col>8</xdr:col>
          <xdr:colOff>85725</xdr:colOff>
          <xdr:row>5</xdr:row>
          <xdr:rowOff>28575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3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xdr:row>
          <xdr:rowOff>171450</xdr:rowOff>
        </xdr:from>
        <xdr:to>
          <xdr:col>13</xdr:col>
          <xdr:colOff>152400</xdr:colOff>
          <xdr:row>5</xdr:row>
          <xdr:rowOff>28575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3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xdr:row>
          <xdr:rowOff>180975</xdr:rowOff>
        </xdr:from>
        <xdr:to>
          <xdr:col>9</xdr:col>
          <xdr:colOff>66675</xdr:colOff>
          <xdr:row>8</xdr:row>
          <xdr:rowOff>9525</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3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6</xdr:row>
          <xdr:rowOff>180975</xdr:rowOff>
        </xdr:from>
        <xdr:to>
          <xdr:col>11</xdr:col>
          <xdr:colOff>209550</xdr:colOff>
          <xdr:row>8</xdr:row>
          <xdr:rowOff>9525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3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6</xdr:row>
          <xdr:rowOff>180975</xdr:rowOff>
        </xdr:from>
        <xdr:to>
          <xdr:col>13</xdr:col>
          <xdr:colOff>352425</xdr:colOff>
          <xdr:row>8</xdr:row>
          <xdr:rowOff>9525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3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7</xdr:row>
          <xdr:rowOff>171450</xdr:rowOff>
        </xdr:from>
        <xdr:to>
          <xdr:col>8</xdr:col>
          <xdr:colOff>295275</xdr:colOff>
          <xdr:row>9</xdr:row>
          <xdr:rowOff>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3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7</xdr:row>
          <xdr:rowOff>171450</xdr:rowOff>
        </xdr:from>
        <xdr:to>
          <xdr:col>11</xdr:col>
          <xdr:colOff>57150</xdr:colOff>
          <xdr:row>9</xdr:row>
          <xdr:rowOff>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3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12</xdr:row>
          <xdr:rowOff>180975</xdr:rowOff>
        </xdr:from>
        <xdr:to>
          <xdr:col>8</xdr:col>
          <xdr:colOff>95250</xdr:colOff>
          <xdr:row>14</xdr:row>
          <xdr:rowOff>9525</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3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12</xdr:row>
          <xdr:rowOff>180975</xdr:rowOff>
        </xdr:from>
        <xdr:to>
          <xdr:col>10</xdr:col>
          <xdr:colOff>28575</xdr:colOff>
          <xdr:row>14</xdr:row>
          <xdr:rowOff>9525</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3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14</xdr:row>
          <xdr:rowOff>180975</xdr:rowOff>
        </xdr:from>
        <xdr:to>
          <xdr:col>7</xdr:col>
          <xdr:colOff>257175</xdr:colOff>
          <xdr:row>16</xdr:row>
          <xdr:rowOff>9525</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3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14</xdr:row>
          <xdr:rowOff>180975</xdr:rowOff>
        </xdr:from>
        <xdr:to>
          <xdr:col>11</xdr:col>
          <xdr:colOff>161925</xdr:colOff>
          <xdr:row>16</xdr:row>
          <xdr:rowOff>9525</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3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16</xdr:row>
          <xdr:rowOff>171450</xdr:rowOff>
        </xdr:from>
        <xdr:to>
          <xdr:col>7</xdr:col>
          <xdr:colOff>285750</xdr:colOff>
          <xdr:row>18</xdr:row>
          <xdr:rowOff>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3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171450</xdr:rowOff>
        </xdr:from>
        <xdr:to>
          <xdr:col>8</xdr:col>
          <xdr:colOff>323850</xdr:colOff>
          <xdr:row>18</xdr:row>
          <xdr:rowOff>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3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180975</xdr:rowOff>
        </xdr:from>
        <xdr:to>
          <xdr:col>6</xdr:col>
          <xdr:colOff>304800</xdr:colOff>
          <xdr:row>20</xdr:row>
          <xdr:rowOff>9525</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3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180975</xdr:rowOff>
        </xdr:from>
        <xdr:to>
          <xdr:col>6</xdr:col>
          <xdr:colOff>304800</xdr:colOff>
          <xdr:row>21</xdr:row>
          <xdr:rowOff>9525</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3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20</xdr:row>
          <xdr:rowOff>180975</xdr:rowOff>
        </xdr:from>
        <xdr:to>
          <xdr:col>6</xdr:col>
          <xdr:colOff>304800</xdr:colOff>
          <xdr:row>22</xdr:row>
          <xdr:rowOff>9525</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3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22</xdr:row>
          <xdr:rowOff>190500</xdr:rowOff>
        </xdr:from>
        <xdr:to>
          <xdr:col>6</xdr:col>
          <xdr:colOff>304800</xdr:colOff>
          <xdr:row>24</xdr:row>
          <xdr:rowOff>19050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3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23</xdr:row>
          <xdr:rowOff>190500</xdr:rowOff>
        </xdr:from>
        <xdr:to>
          <xdr:col>6</xdr:col>
          <xdr:colOff>304800</xdr:colOff>
          <xdr:row>25</xdr:row>
          <xdr:rowOff>19050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3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24</xdr:row>
          <xdr:rowOff>190500</xdr:rowOff>
        </xdr:from>
        <xdr:to>
          <xdr:col>6</xdr:col>
          <xdr:colOff>304800</xdr:colOff>
          <xdr:row>26</xdr:row>
          <xdr:rowOff>19050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3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25</xdr:row>
          <xdr:rowOff>190500</xdr:rowOff>
        </xdr:from>
        <xdr:to>
          <xdr:col>6</xdr:col>
          <xdr:colOff>304800</xdr:colOff>
          <xdr:row>27</xdr:row>
          <xdr:rowOff>19050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3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27</xdr:row>
          <xdr:rowOff>171450</xdr:rowOff>
        </xdr:from>
        <xdr:to>
          <xdr:col>6</xdr:col>
          <xdr:colOff>304800</xdr:colOff>
          <xdr:row>29</xdr:row>
          <xdr:rowOff>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3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28</xdr:row>
          <xdr:rowOff>190500</xdr:rowOff>
        </xdr:from>
        <xdr:to>
          <xdr:col>6</xdr:col>
          <xdr:colOff>304800</xdr:colOff>
          <xdr:row>29</xdr:row>
          <xdr:rowOff>219075</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3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29</xdr:row>
          <xdr:rowOff>209550</xdr:rowOff>
        </xdr:from>
        <xdr:to>
          <xdr:col>6</xdr:col>
          <xdr:colOff>304800</xdr:colOff>
          <xdr:row>30</xdr:row>
          <xdr:rowOff>209550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3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20</xdr:row>
          <xdr:rowOff>142875</xdr:rowOff>
        </xdr:from>
        <xdr:to>
          <xdr:col>8</xdr:col>
          <xdr:colOff>152400</xdr:colOff>
          <xdr:row>21</xdr:row>
          <xdr:rowOff>171450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3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22</xdr:row>
          <xdr:rowOff>47625</xdr:rowOff>
        </xdr:from>
        <xdr:to>
          <xdr:col>8</xdr:col>
          <xdr:colOff>152400</xdr:colOff>
          <xdr:row>23</xdr:row>
          <xdr:rowOff>66675</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3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25</xdr:row>
          <xdr:rowOff>133350</xdr:rowOff>
        </xdr:from>
        <xdr:to>
          <xdr:col>8</xdr:col>
          <xdr:colOff>152400</xdr:colOff>
          <xdr:row>26</xdr:row>
          <xdr:rowOff>171450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3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28</xdr:row>
          <xdr:rowOff>19050</xdr:rowOff>
        </xdr:from>
        <xdr:to>
          <xdr:col>8</xdr:col>
          <xdr:colOff>152400</xdr:colOff>
          <xdr:row>29</xdr:row>
          <xdr:rowOff>47625</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3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29</xdr:row>
          <xdr:rowOff>209550</xdr:rowOff>
        </xdr:from>
        <xdr:to>
          <xdr:col>8</xdr:col>
          <xdr:colOff>152400</xdr:colOff>
          <xdr:row>30</xdr:row>
          <xdr:rowOff>209550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3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20</xdr:row>
          <xdr:rowOff>142875</xdr:rowOff>
        </xdr:from>
        <xdr:to>
          <xdr:col>13</xdr:col>
          <xdr:colOff>295275</xdr:colOff>
          <xdr:row>21</xdr:row>
          <xdr:rowOff>171450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3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22</xdr:row>
          <xdr:rowOff>19050</xdr:rowOff>
        </xdr:from>
        <xdr:to>
          <xdr:col>13</xdr:col>
          <xdr:colOff>295275</xdr:colOff>
          <xdr:row>23</xdr:row>
          <xdr:rowOff>57150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3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22</xdr:row>
          <xdr:rowOff>209550</xdr:rowOff>
        </xdr:from>
        <xdr:to>
          <xdr:col>13</xdr:col>
          <xdr:colOff>295275</xdr:colOff>
          <xdr:row>24</xdr:row>
          <xdr:rowOff>28575</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3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25</xdr:row>
          <xdr:rowOff>152400</xdr:rowOff>
        </xdr:from>
        <xdr:to>
          <xdr:col>13</xdr:col>
          <xdr:colOff>295275</xdr:colOff>
          <xdr:row>26</xdr:row>
          <xdr:rowOff>180975</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3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27</xdr:row>
          <xdr:rowOff>19050</xdr:rowOff>
        </xdr:from>
        <xdr:to>
          <xdr:col>13</xdr:col>
          <xdr:colOff>295275</xdr:colOff>
          <xdr:row>28</xdr:row>
          <xdr:rowOff>57150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3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28</xdr:row>
          <xdr:rowOff>0</xdr:rowOff>
        </xdr:from>
        <xdr:to>
          <xdr:col>13</xdr:col>
          <xdr:colOff>295275</xdr:colOff>
          <xdr:row>29</xdr:row>
          <xdr:rowOff>28575</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3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29</xdr:row>
          <xdr:rowOff>9525</xdr:rowOff>
        </xdr:from>
        <xdr:to>
          <xdr:col>13</xdr:col>
          <xdr:colOff>295275</xdr:colOff>
          <xdr:row>30</xdr:row>
          <xdr:rowOff>9525</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3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29</xdr:row>
          <xdr:rowOff>219075</xdr:rowOff>
        </xdr:from>
        <xdr:to>
          <xdr:col>13</xdr:col>
          <xdr:colOff>295275</xdr:colOff>
          <xdr:row>30</xdr:row>
          <xdr:rowOff>209550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3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32</xdr:row>
          <xdr:rowOff>133350</xdr:rowOff>
        </xdr:from>
        <xdr:to>
          <xdr:col>8</xdr:col>
          <xdr:colOff>304800</xdr:colOff>
          <xdr:row>34</xdr:row>
          <xdr:rowOff>19050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3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32</xdr:row>
          <xdr:rowOff>133350</xdr:rowOff>
        </xdr:from>
        <xdr:to>
          <xdr:col>10</xdr:col>
          <xdr:colOff>95250</xdr:colOff>
          <xdr:row>34</xdr:row>
          <xdr:rowOff>19050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35</xdr:row>
          <xdr:rowOff>133350</xdr:rowOff>
        </xdr:from>
        <xdr:to>
          <xdr:col>8</xdr:col>
          <xdr:colOff>304800</xdr:colOff>
          <xdr:row>37</xdr:row>
          <xdr:rowOff>28575</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3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35</xdr:row>
          <xdr:rowOff>133350</xdr:rowOff>
        </xdr:from>
        <xdr:to>
          <xdr:col>10</xdr:col>
          <xdr:colOff>95250</xdr:colOff>
          <xdr:row>37</xdr:row>
          <xdr:rowOff>28575</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3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38</xdr:row>
          <xdr:rowOff>133350</xdr:rowOff>
        </xdr:from>
        <xdr:to>
          <xdr:col>8</xdr:col>
          <xdr:colOff>304800</xdr:colOff>
          <xdr:row>40</xdr:row>
          <xdr:rowOff>19050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38</xdr:row>
          <xdr:rowOff>133350</xdr:rowOff>
        </xdr:from>
        <xdr:to>
          <xdr:col>10</xdr:col>
          <xdr:colOff>95250</xdr:colOff>
          <xdr:row>40</xdr:row>
          <xdr:rowOff>19050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3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40</xdr:row>
          <xdr:rowOff>133350</xdr:rowOff>
        </xdr:from>
        <xdr:to>
          <xdr:col>8</xdr:col>
          <xdr:colOff>304800</xdr:colOff>
          <xdr:row>42</xdr:row>
          <xdr:rowOff>28575</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3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40</xdr:row>
          <xdr:rowOff>133350</xdr:rowOff>
        </xdr:from>
        <xdr:to>
          <xdr:col>10</xdr:col>
          <xdr:colOff>95250</xdr:colOff>
          <xdr:row>42</xdr:row>
          <xdr:rowOff>28575</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42</xdr:row>
          <xdr:rowOff>133350</xdr:rowOff>
        </xdr:from>
        <xdr:to>
          <xdr:col>8</xdr:col>
          <xdr:colOff>304800</xdr:colOff>
          <xdr:row>44</xdr:row>
          <xdr:rowOff>28575</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42</xdr:row>
          <xdr:rowOff>133350</xdr:rowOff>
        </xdr:from>
        <xdr:to>
          <xdr:col>10</xdr:col>
          <xdr:colOff>95250</xdr:colOff>
          <xdr:row>44</xdr:row>
          <xdr:rowOff>28575</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31</xdr:row>
          <xdr:rowOff>133350</xdr:rowOff>
        </xdr:from>
        <xdr:to>
          <xdr:col>14</xdr:col>
          <xdr:colOff>323850</xdr:colOff>
          <xdr:row>33</xdr:row>
          <xdr:rowOff>19050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3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32</xdr:row>
          <xdr:rowOff>133350</xdr:rowOff>
        </xdr:from>
        <xdr:to>
          <xdr:col>14</xdr:col>
          <xdr:colOff>323850</xdr:colOff>
          <xdr:row>34</xdr:row>
          <xdr:rowOff>19050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3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34</xdr:row>
          <xdr:rowOff>133350</xdr:rowOff>
        </xdr:from>
        <xdr:to>
          <xdr:col>14</xdr:col>
          <xdr:colOff>323850</xdr:colOff>
          <xdr:row>36</xdr:row>
          <xdr:rowOff>28575</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3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35</xdr:row>
          <xdr:rowOff>142875</xdr:rowOff>
        </xdr:from>
        <xdr:to>
          <xdr:col>14</xdr:col>
          <xdr:colOff>323850</xdr:colOff>
          <xdr:row>37</xdr:row>
          <xdr:rowOff>28575</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3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37</xdr:row>
          <xdr:rowOff>133350</xdr:rowOff>
        </xdr:from>
        <xdr:to>
          <xdr:col>14</xdr:col>
          <xdr:colOff>323850</xdr:colOff>
          <xdr:row>39</xdr:row>
          <xdr:rowOff>19050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3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38</xdr:row>
          <xdr:rowOff>133350</xdr:rowOff>
        </xdr:from>
        <xdr:to>
          <xdr:col>14</xdr:col>
          <xdr:colOff>323850</xdr:colOff>
          <xdr:row>40</xdr:row>
          <xdr:rowOff>28575</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3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39</xdr:row>
          <xdr:rowOff>133350</xdr:rowOff>
        </xdr:from>
        <xdr:to>
          <xdr:col>14</xdr:col>
          <xdr:colOff>323850</xdr:colOff>
          <xdr:row>41</xdr:row>
          <xdr:rowOff>19050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3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40</xdr:row>
          <xdr:rowOff>133350</xdr:rowOff>
        </xdr:from>
        <xdr:to>
          <xdr:col>14</xdr:col>
          <xdr:colOff>323850</xdr:colOff>
          <xdr:row>42</xdr:row>
          <xdr:rowOff>28575</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3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41</xdr:row>
          <xdr:rowOff>133350</xdr:rowOff>
        </xdr:from>
        <xdr:to>
          <xdr:col>14</xdr:col>
          <xdr:colOff>323850</xdr:colOff>
          <xdr:row>43</xdr:row>
          <xdr:rowOff>19050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3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42</xdr:row>
          <xdr:rowOff>133350</xdr:rowOff>
        </xdr:from>
        <xdr:to>
          <xdr:col>14</xdr:col>
          <xdr:colOff>323850</xdr:colOff>
          <xdr:row>44</xdr:row>
          <xdr:rowOff>28575</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43</xdr:row>
          <xdr:rowOff>133350</xdr:rowOff>
        </xdr:from>
        <xdr:to>
          <xdr:col>8</xdr:col>
          <xdr:colOff>304800</xdr:colOff>
          <xdr:row>45</xdr:row>
          <xdr:rowOff>19050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44</xdr:row>
          <xdr:rowOff>133350</xdr:rowOff>
        </xdr:from>
        <xdr:to>
          <xdr:col>8</xdr:col>
          <xdr:colOff>304800</xdr:colOff>
          <xdr:row>46</xdr:row>
          <xdr:rowOff>28575</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47</xdr:row>
          <xdr:rowOff>133350</xdr:rowOff>
        </xdr:from>
        <xdr:to>
          <xdr:col>8</xdr:col>
          <xdr:colOff>304800</xdr:colOff>
          <xdr:row>49</xdr:row>
          <xdr:rowOff>28575</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3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47</xdr:row>
          <xdr:rowOff>133350</xdr:rowOff>
        </xdr:from>
        <xdr:to>
          <xdr:col>10</xdr:col>
          <xdr:colOff>95250</xdr:colOff>
          <xdr:row>49</xdr:row>
          <xdr:rowOff>28575</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47</xdr:row>
          <xdr:rowOff>142875</xdr:rowOff>
        </xdr:from>
        <xdr:to>
          <xdr:col>3</xdr:col>
          <xdr:colOff>476250</xdr:colOff>
          <xdr:row>49</xdr:row>
          <xdr:rowOff>38100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51</xdr:row>
          <xdr:rowOff>133350</xdr:rowOff>
        </xdr:from>
        <xdr:to>
          <xdr:col>14</xdr:col>
          <xdr:colOff>304800</xdr:colOff>
          <xdr:row>53</xdr:row>
          <xdr:rowOff>19050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3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51</xdr:row>
          <xdr:rowOff>133350</xdr:rowOff>
        </xdr:from>
        <xdr:to>
          <xdr:col>14</xdr:col>
          <xdr:colOff>666750</xdr:colOff>
          <xdr:row>53</xdr:row>
          <xdr:rowOff>19050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3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742950</xdr:colOff>
          <xdr:row>51</xdr:row>
          <xdr:rowOff>133350</xdr:rowOff>
        </xdr:from>
        <xdr:to>
          <xdr:col>15</xdr:col>
          <xdr:colOff>76200</xdr:colOff>
          <xdr:row>53</xdr:row>
          <xdr:rowOff>19050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3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51</xdr:row>
          <xdr:rowOff>133350</xdr:rowOff>
        </xdr:from>
        <xdr:to>
          <xdr:col>15</xdr:col>
          <xdr:colOff>428625</xdr:colOff>
          <xdr:row>53</xdr:row>
          <xdr:rowOff>19050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3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52</xdr:row>
          <xdr:rowOff>133350</xdr:rowOff>
        </xdr:from>
        <xdr:to>
          <xdr:col>14</xdr:col>
          <xdr:colOff>304800</xdr:colOff>
          <xdr:row>54</xdr:row>
          <xdr:rowOff>28575</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3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53</xdr:row>
          <xdr:rowOff>133350</xdr:rowOff>
        </xdr:from>
        <xdr:to>
          <xdr:col>14</xdr:col>
          <xdr:colOff>304800</xdr:colOff>
          <xdr:row>55</xdr:row>
          <xdr:rowOff>28575</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3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53</xdr:row>
          <xdr:rowOff>133350</xdr:rowOff>
        </xdr:from>
        <xdr:to>
          <xdr:col>14</xdr:col>
          <xdr:colOff>666750</xdr:colOff>
          <xdr:row>55</xdr:row>
          <xdr:rowOff>28575</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3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742950</xdr:colOff>
          <xdr:row>53</xdr:row>
          <xdr:rowOff>133350</xdr:rowOff>
        </xdr:from>
        <xdr:to>
          <xdr:col>15</xdr:col>
          <xdr:colOff>76200</xdr:colOff>
          <xdr:row>55</xdr:row>
          <xdr:rowOff>28575</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3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53</xdr:row>
          <xdr:rowOff>133350</xdr:rowOff>
        </xdr:from>
        <xdr:to>
          <xdr:col>15</xdr:col>
          <xdr:colOff>428625</xdr:colOff>
          <xdr:row>55</xdr:row>
          <xdr:rowOff>28575</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3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54</xdr:row>
          <xdr:rowOff>133350</xdr:rowOff>
        </xdr:from>
        <xdr:to>
          <xdr:col>14</xdr:col>
          <xdr:colOff>304800</xdr:colOff>
          <xdr:row>56</xdr:row>
          <xdr:rowOff>28575</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3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55</xdr:row>
          <xdr:rowOff>133350</xdr:rowOff>
        </xdr:from>
        <xdr:to>
          <xdr:col>14</xdr:col>
          <xdr:colOff>304800</xdr:colOff>
          <xdr:row>57</xdr:row>
          <xdr:rowOff>28575</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3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55</xdr:row>
          <xdr:rowOff>133350</xdr:rowOff>
        </xdr:from>
        <xdr:to>
          <xdr:col>14</xdr:col>
          <xdr:colOff>666750</xdr:colOff>
          <xdr:row>57</xdr:row>
          <xdr:rowOff>28575</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3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742950</xdr:colOff>
          <xdr:row>55</xdr:row>
          <xdr:rowOff>133350</xdr:rowOff>
        </xdr:from>
        <xdr:to>
          <xdr:col>15</xdr:col>
          <xdr:colOff>76200</xdr:colOff>
          <xdr:row>57</xdr:row>
          <xdr:rowOff>28575</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3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55</xdr:row>
          <xdr:rowOff>133350</xdr:rowOff>
        </xdr:from>
        <xdr:to>
          <xdr:col>15</xdr:col>
          <xdr:colOff>428625</xdr:colOff>
          <xdr:row>57</xdr:row>
          <xdr:rowOff>28575</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3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56</xdr:row>
          <xdr:rowOff>133350</xdr:rowOff>
        </xdr:from>
        <xdr:to>
          <xdr:col>14</xdr:col>
          <xdr:colOff>304800</xdr:colOff>
          <xdr:row>58</xdr:row>
          <xdr:rowOff>28575</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3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51</xdr:row>
          <xdr:rowOff>133350</xdr:rowOff>
        </xdr:from>
        <xdr:to>
          <xdr:col>8</xdr:col>
          <xdr:colOff>304800</xdr:colOff>
          <xdr:row>53</xdr:row>
          <xdr:rowOff>19050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3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53</xdr:row>
          <xdr:rowOff>133350</xdr:rowOff>
        </xdr:from>
        <xdr:to>
          <xdr:col>8</xdr:col>
          <xdr:colOff>304800</xdr:colOff>
          <xdr:row>55</xdr:row>
          <xdr:rowOff>19050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3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55</xdr:row>
          <xdr:rowOff>133350</xdr:rowOff>
        </xdr:from>
        <xdr:to>
          <xdr:col>8</xdr:col>
          <xdr:colOff>304800</xdr:colOff>
          <xdr:row>57</xdr:row>
          <xdr:rowOff>28575</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3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266795</xdr:colOff>
      <xdr:row>48</xdr:row>
      <xdr:rowOff>139773</xdr:rowOff>
    </xdr:from>
    <xdr:to>
      <xdr:col>12</xdr:col>
      <xdr:colOff>87663</xdr:colOff>
      <xdr:row>50</xdr:row>
      <xdr:rowOff>73258</xdr:rowOff>
    </xdr:to>
    <xdr:sp macro="" textlink="">
      <xdr:nvSpPr>
        <xdr:cNvPr id="234" name="テキスト ボックス 233">
          <a:extLst>
            <a:ext uri="{FF2B5EF4-FFF2-40B4-BE49-F238E27FC236}">
              <a16:creationId xmlns:a16="http://schemas.microsoft.com/office/drawing/2014/main" id="{00000000-0008-0000-0500-00006B000000}"/>
            </a:ext>
          </a:extLst>
        </xdr:cNvPr>
        <xdr:cNvSpPr txBox="1"/>
      </xdr:nvSpPr>
      <xdr:spPr>
        <a:xfrm>
          <a:off x="4095845" y="9655248"/>
          <a:ext cx="211393" cy="276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baseline="0">
              <a:solidFill>
                <a:schemeClr val="dk1"/>
              </a:solidFill>
              <a:latin typeface="ＭＳ Ｐ明朝" panose="02020600040205080304" pitchFamily="18" charset="-128"/>
              <a:ea typeface="ＭＳ Ｐ明朝" panose="02020600040205080304" pitchFamily="18" charset="-128"/>
              <a:cs typeface="+mn-cs"/>
            </a:rPr>
            <a:t>（</a:t>
          </a:r>
        </a:p>
      </xdr:txBody>
    </xdr:sp>
    <xdr:clientData/>
  </xdr:twoCellAnchor>
  <xdr:twoCellAnchor>
    <xdr:from>
      <xdr:col>15</xdr:col>
      <xdr:colOff>502839</xdr:colOff>
      <xdr:row>48</xdr:row>
      <xdr:rowOff>139773</xdr:rowOff>
    </xdr:from>
    <xdr:to>
      <xdr:col>16</xdr:col>
      <xdr:colOff>125896</xdr:colOff>
      <xdr:row>50</xdr:row>
      <xdr:rowOff>73258</xdr:rowOff>
    </xdr:to>
    <xdr:sp macro="" textlink="">
      <xdr:nvSpPr>
        <xdr:cNvPr id="235" name="テキスト ボックス 234">
          <a:extLst>
            <a:ext uri="{FF2B5EF4-FFF2-40B4-BE49-F238E27FC236}">
              <a16:creationId xmlns:a16="http://schemas.microsoft.com/office/drawing/2014/main" id="{00000000-0008-0000-0500-00006C000000}"/>
            </a:ext>
          </a:extLst>
        </xdr:cNvPr>
        <xdr:cNvSpPr txBox="1"/>
      </xdr:nvSpPr>
      <xdr:spPr>
        <a:xfrm>
          <a:off x="6608364" y="9655248"/>
          <a:ext cx="394582" cy="276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baseline="0">
              <a:solidFill>
                <a:schemeClr val="dk1"/>
              </a:solidFill>
              <a:latin typeface="ＭＳ Ｐ明朝" panose="02020600040205080304" pitchFamily="18" charset="-128"/>
              <a:ea typeface="ＭＳ Ｐ明朝" panose="02020600040205080304" pitchFamily="18" charset="-128"/>
              <a:cs typeface="+mn-cs"/>
            </a:rPr>
            <a:t>　） </a:t>
          </a:r>
        </a:p>
      </xdr:txBody>
    </xdr:sp>
    <xdr:clientData/>
  </xdr:twoCellAnchor>
  <xdr:twoCellAnchor>
    <xdr:from>
      <xdr:col>14</xdr:col>
      <xdr:colOff>854243</xdr:colOff>
      <xdr:row>33</xdr:row>
      <xdr:rowOff>132348</xdr:rowOff>
    </xdr:from>
    <xdr:to>
      <xdr:col>15</xdr:col>
      <xdr:colOff>196516</xdr:colOff>
      <xdr:row>35</xdr:row>
      <xdr:rowOff>64169</xdr:rowOff>
    </xdr:to>
    <xdr:sp macro="" textlink="">
      <xdr:nvSpPr>
        <xdr:cNvPr id="236" name="テキスト ボックス 235">
          <a:extLst>
            <a:ext uri="{FF2B5EF4-FFF2-40B4-BE49-F238E27FC236}">
              <a16:creationId xmlns:a16="http://schemas.microsoft.com/office/drawing/2014/main" id="{00000000-0008-0000-0500-00006F000000}"/>
            </a:ext>
          </a:extLst>
        </xdr:cNvPr>
        <xdr:cNvSpPr txBox="1"/>
      </xdr:nvSpPr>
      <xdr:spPr>
        <a:xfrm>
          <a:off x="5988218" y="7076073"/>
          <a:ext cx="313823" cy="274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baseline="0">
              <a:solidFill>
                <a:schemeClr val="dk1"/>
              </a:solidFill>
              <a:latin typeface="ＭＳ Ｐ明朝" panose="02020600040205080304" pitchFamily="18" charset="-128"/>
              <a:ea typeface="ＭＳ Ｐ明朝" panose="02020600040205080304" pitchFamily="18" charset="-128"/>
              <a:cs typeface="+mn-cs"/>
            </a:rPr>
            <a:t>（</a:t>
          </a:r>
        </a:p>
      </xdr:txBody>
    </xdr:sp>
    <xdr:clientData/>
  </xdr:twoCellAnchor>
  <mc:AlternateContent xmlns:mc="http://schemas.openxmlformats.org/markup-compatibility/2006">
    <mc:Choice xmlns:a14="http://schemas.microsoft.com/office/drawing/2010/main" Requires="a14">
      <xdr:twoCellAnchor editAs="oneCell">
        <xdr:from>
          <xdr:col>0</xdr:col>
          <xdr:colOff>66675</xdr:colOff>
          <xdr:row>4</xdr:row>
          <xdr:rowOff>171450</xdr:rowOff>
        </xdr:from>
        <xdr:to>
          <xdr:col>1</xdr:col>
          <xdr:colOff>57150</xdr:colOff>
          <xdr:row>6</xdr:row>
          <xdr:rowOff>9525</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3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xdr:row>
          <xdr:rowOff>180975</xdr:rowOff>
        </xdr:from>
        <xdr:to>
          <xdr:col>1</xdr:col>
          <xdr:colOff>57150</xdr:colOff>
          <xdr:row>8</xdr:row>
          <xdr:rowOff>9525</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3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12</xdr:row>
          <xdr:rowOff>171450</xdr:rowOff>
        </xdr:from>
        <xdr:to>
          <xdr:col>1</xdr:col>
          <xdr:colOff>57150</xdr:colOff>
          <xdr:row>14</xdr:row>
          <xdr:rowOff>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3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14</xdr:row>
          <xdr:rowOff>180975</xdr:rowOff>
        </xdr:from>
        <xdr:to>
          <xdr:col>1</xdr:col>
          <xdr:colOff>57150</xdr:colOff>
          <xdr:row>16</xdr:row>
          <xdr:rowOff>9525</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3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18</xdr:row>
          <xdr:rowOff>180975</xdr:rowOff>
        </xdr:from>
        <xdr:to>
          <xdr:col>1</xdr:col>
          <xdr:colOff>57150</xdr:colOff>
          <xdr:row>20</xdr:row>
          <xdr:rowOff>9525</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3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20</xdr:row>
          <xdr:rowOff>171450</xdr:rowOff>
        </xdr:from>
        <xdr:to>
          <xdr:col>1</xdr:col>
          <xdr:colOff>57150</xdr:colOff>
          <xdr:row>22</xdr:row>
          <xdr:rowOff>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3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25</xdr:row>
          <xdr:rowOff>171450</xdr:rowOff>
        </xdr:from>
        <xdr:to>
          <xdr:col>1</xdr:col>
          <xdr:colOff>57150</xdr:colOff>
          <xdr:row>27</xdr:row>
          <xdr:rowOff>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3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31</xdr:row>
          <xdr:rowOff>142875</xdr:rowOff>
        </xdr:from>
        <xdr:to>
          <xdr:col>1</xdr:col>
          <xdr:colOff>57150</xdr:colOff>
          <xdr:row>33</xdr:row>
          <xdr:rowOff>38100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3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34</xdr:row>
          <xdr:rowOff>142875</xdr:rowOff>
        </xdr:from>
        <xdr:to>
          <xdr:col>1</xdr:col>
          <xdr:colOff>57150</xdr:colOff>
          <xdr:row>36</xdr:row>
          <xdr:rowOff>38100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3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37</xdr:row>
          <xdr:rowOff>142875</xdr:rowOff>
        </xdr:from>
        <xdr:to>
          <xdr:col>1</xdr:col>
          <xdr:colOff>57150</xdr:colOff>
          <xdr:row>39</xdr:row>
          <xdr:rowOff>38100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3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39</xdr:row>
          <xdr:rowOff>142875</xdr:rowOff>
        </xdr:from>
        <xdr:to>
          <xdr:col>1</xdr:col>
          <xdr:colOff>57150</xdr:colOff>
          <xdr:row>41</xdr:row>
          <xdr:rowOff>38100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3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41</xdr:row>
          <xdr:rowOff>142875</xdr:rowOff>
        </xdr:from>
        <xdr:to>
          <xdr:col>1</xdr:col>
          <xdr:colOff>57150</xdr:colOff>
          <xdr:row>43</xdr:row>
          <xdr:rowOff>38100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3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43</xdr:row>
          <xdr:rowOff>142875</xdr:rowOff>
        </xdr:from>
        <xdr:to>
          <xdr:col>1</xdr:col>
          <xdr:colOff>57150</xdr:colOff>
          <xdr:row>45</xdr:row>
          <xdr:rowOff>38100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3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46</xdr:row>
          <xdr:rowOff>142875</xdr:rowOff>
        </xdr:from>
        <xdr:to>
          <xdr:col>1</xdr:col>
          <xdr:colOff>57150</xdr:colOff>
          <xdr:row>48</xdr:row>
          <xdr:rowOff>38100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3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49</xdr:row>
          <xdr:rowOff>142875</xdr:rowOff>
        </xdr:from>
        <xdr:to>
          <xdr:col>1</xdr:col>
          <xdr:colOff>57150</xdr:colOff>
          <xdr:row>51</xdr:row>
          <xdr:rowOff>38100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3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51</xdr:row>
          <xdr:rowOff>142875</xdr:rowOff>
        </xdr:from>
        <xdr:to>
          <xdr:col>1</xdr:col>
          <xdr:colOff>57150</xdr:colOff>
          <xdr:row>53</xdr:row>
          <xdr:rowOff>38100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3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53</xdr:row>
          <xdr:rowOff>142875</xdr:rowOff>
        </xdr:from>
        <xdr:to>
          <xdr:col>1</xdr:col>
          <xdr:colOff>57150</xdr:colOff>
          <xdr:row>55</xdr:row>
          <xdr:rowOff>38100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3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55</xdr:row>
          <xdr:rowOff>142875</xdr:rowOff>
        </xdr:from>
        <xdr:to>
          <xdr:col>1</xdr:col>
          <xdr:colOff>57150</xdr:colOff>
          <xdr:row>57</xdr:row>
          <xdr:rowOff>38100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3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58</xdr:row>
          <xdr:rowOff>133350</xdr:rowOff>
        </xdr:from>
        <xdr:to>
          <xdr:col>1</xdr:col>
          <xdr:colOff>57150</xdr:colOff>
          <xdr:row>60</xdr:row>
          <xdr:rowOff>28575</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3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omments" Target="../comments1.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06.xml"/><Relationship Id="rId21" Type="http://schemas.openxmlformats.org/officeDocument/2006/relationships/ctrlProp" Target="../ctrlProps/ctrlProp101.xml"/><Relationship Id="rId42" Type="http://schemas.openxmlformats.org/officeDocument/2006/relationships/ctrlProp" Target="../ctrlProps/ctrlProp122.xml"/><Relationship Id="rId47" Type="http://schemas.openxmlformats.org/officeDocument/2006/relationships/ctrlProp" Target="../ctrlProps/ctrlProp127.xml"/><Relationship Id="rId63" Type="http://schemas.openxmlformats.org/officeDocument/2006/relationships/ctrlProp" Target="../ctrlProps/ctrlProp143.xml"/><Relationship Id="rId68" Type="http://schemas.openxmlformats.org/officeDocument/2006/relationships/ctrlProp" Target="../ctrlProps/ctrlProp148.xml"/><Relationship Id="rId84" Type="http://schemas.openxmlformats.org/officeDocument/2006/relationships/ctrlProp" Target="../ctrlProps/ctrlProp164.xml"/><Relationship Id="rId89" Type="http://schemas.openxmlformats.org/officeDocument/2006/relationships/ctrlProp" Target="../ctrlProps/ctrlProp169.xml"/><Relationship Id="rId7" Type="http://schemas.openxmlformats.org/officeDocument/2006/relationships/ctrlProp" Target="../ctrlProps/ctrlProp87.xml"/><Relationship Id="rId71" Type="http://schemas.openxmlformats.org/officeDocument/2006/relationships/ctrlProp" Target="../ctrlProps/ctrlProp151.xml"/><Relationship Id="rId92" Type="http://schemas.openxmlformats.org/officeDocument/2006/relationships/ctrlProp" Target="../ctrlProps/ctrlProp172.xml"/><Relationship Id="rId2" Type="http://schemas.openxmlformats.org/officeDocument/2006/relationships/drawing" Target="../drawings/drawing2.xml"/><Relationship Id="rId16" Type="http://schemas.openxmlformats.org/officeDocument/2006/relationships/ctrlProp" Target="../ctrlProps/ctrlProp96.xml"/><Relationship Id="rId29" Type="http://schemas.openxmlformats.org/officeDocument/2006/relationships/ctrlProp" Target="../ctrlProps/ctrlProp109.xml"/><Relationship Id="rId11" Type="http://schemas.openxmlformats.org/officeDocument/2006/relationships/ctrlProp" Target="../ctrlProps/ctrlProp91.xml"/><Relationship Id="rId24" Type="http://schemas.openxmlformats.org/officeDocument/2006/relationships/ctrlProp" Target="../ctrlProps/ctrlProp104.xml"/><Relationship Id="rId32" Type="http://schemas.openxmlformats.org/officeDocument/2006/relationships/ctrlProp" Target="../ctrlProps/ctrlProp112.xml"/><Relationship Id="rId37" Type="http://schemas.openxmlformats.org/officeDocument/2006/relationships/ctrlProp" Target="../ctrlProps/ctrlProp117.xml"/><Relationship Id="rId40" Type="http://schemas.openxmlformats.org/officeDocument/2006/relationships/ctrlProp" Target="../ctrlProps/ctrlProp120.xml"/><Relationship Id="rId45" Type="http://schemas.openxmlformats.org/officeDocument/2006/relationships/ctrlProp" Target="../ctrlProps/ctrlProp125.xml"/><Relationship Id="rId53" Type="http://schemas.openxmlformats.org/officeDocument/2006/relationships/ctrlProp" Target="../ctrlProps/ctrlProp133.xml"/><Relationship Id="rId58" Type="http://schemas.openxmlformats.org/officeDocument/2006/relationships/ctrlProp" Target="../ctrlProps/ctrlProp138.xml"/><Relationship Id="rId66" Type="http://schemas.openxmlformats.org/officeDocument/2006/relationships/ctrlProp" Target="../ctrlProps/ctrlProp146.xml"/><Relationship Id="rId74" Type="http://schemas.openxmlformats.org/officeDocument/2006/relationships/ctrlProp" Target="../ctrlProps/ctrlProp154.xml"/><Relationship Id="rId79" Type="http://schemas.openxmlformats.org/officeDocument/2006/relationships/ctrlProp" Target="../ctrlProps/ctrlProp159.xml"/><Relationship Id="rId87" Type="http://schemas.openxmlformats.org/officeDocument/2006/relationships/ctrlProp" Target="../ctrlProps/ctrlProp167.xml"/><Relationship Id="rId102" Type="http://schemas.openxmlformats.org/officeDocument/2006/relationships/ctrlProp" Target="../ctrlProps/ctrlProp182.xml"/><Relationship Id="rId5" Type="http://schemas.openxmlformats.org/officeDocument/2006/relationships/ctrlProp" Target="../ctrlProps/ctrlProp85.xml"/><Relationship Id="rId61" Type="http://schemas.openxmlformats.org/officeDocument/2006/relationships/ctrlProp" Target="../ctrlProps/ctrlProp141.xml"/><Relationship Id="rId82" Type="http://schemas.openxmlformats.org/officeDocument/2006/relationships/ctrlProp" Target="../ctrlProps/ctrlProp162.xml"/><Relationship Id="rId90" Type="http://schemas.openxmlformats.org/officeDocument/2006/relationships/ctrlProp" Target="../ctrlProps/ctrlProp170.xml"/><Relationship Id="rId95" Type="http://schemas.openxmlformats.org/officeDocument/2006/relationships/ctrlProp" Target="../ctrlProps/ctrlProp175.xml"/><Relationship Id="rId19" Type="http://schemas.openxmlformats.org/officeDocument/2006/relationships/ctrlProp" Target="../ctrlProps/ctrlProp9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 Id="rId30" Type="http://schemas.openxmlformats.org/officeDocument/2006/relationships/ctrlProp" Target="../ctrlProps/ctrlProp110.xml"/><Relationship Id="rId35" Type="http://schemas.openxmlformats.org/officeDocument/2006/relationships/ctrlProp" Target="../ctrlProps/ctrlProp115.xml"/><Relationship Id="rId43" Type="http://schemas.openxmlformats.org/officeDocument/2006/relationships/ctrlProp" Target="../ctrlProps/ctrlProp123.xml"/><Relationship Id="rId48" Type="http://schemas.openxmlformats.org/officeDocument/2006/relationships/ctrlProp" Target="../ctrlProps/ctrlProp128.xml"/><Relationship Id="rId56" Type="http://schemas.openxmlformats.org/officeDocument/2006/relationships/ctrlProp" Target="../ctrlProps/ctrlProp136.xml"/><Relationship Id="rId64" Type="http://schemas.openxmlformats.org/officeDocument/2006/relationships/ctrlProp" Target="../ctrlProps/ctrlProp144.xml"/><Relationship Id="rId69" Type="http://schemas.openxmlformats.org/officeDocument/2006/relationships/ctrlProp" Target="../ctrlProps/ctrlProp149.xml"/><Relationship Id="rId77" Type="http://schemas.openxmlformats.org/officeDocument/2006/relationships/ctrlProp" Target="../ctrlProps/ctrlProp157.xml"/><Relationship Id="rId100" Type="http://schemas.openxmlformats.org/officeDocument/2006/relationships/ctrlProp" Target="../ctrlProps/ctrlProp180.xml"/><Relationship Id="rId105" Type="http://schemas.openxmlformats.org/officeDocument/2006/relationships/ctrlProp" Target="../ctrlProps/ctrlProp185.xml"/><Relationship Id="rId8" Type="http://schemas.openxmlformats.org/officeDocument/2006/relationships/ctrlProp" Target="../ctrlProps/ctrlProp88.xml"/><Relationship Id="rId51" Type="http://schemas.openxmlformats.org/officeDocument/2006/relationships/ctrlProp" Target="../ctrlProps/ctrlProp131.xml"/><Relationship Id="rId72" Type="http://schemas.openxmlformats.org/officeDocument/2006/relationships/ctrlProp" Target="../ctrlProps/ctrlProp152.xml"/><Relationship Id="rId80" Type="http://schemas.openxmlformats.org/officeDocument/2006/relationships/ctrlProp" Target="../ctrlProps/ctrlProp160.xml"/><Relationship Id="rId85" Type="http://schemas.openxmlformats.org/officeDocument/2006/relationships/ctrlProp" Target="../ctrlProps/ctrlProp165.xml"/><Relationship Id="rId93" Type="http://schemas.openxmlformats.org/officeDocument/2006/relationships/ctrlProp" Target="../ctrlProps/ctrlProp173.xml"/><Relationship Id="rId98" Type="http://schemas.openxmlformats.org/officeDocument/2006/relationships/ctrlProp" Target="../ctrlProps/ctrlProp178.xml"/><Relationship Id="rId3" Type="http://schemas.openxmlformats.org/officeDocument/2006/relationships/vmlDrawing" Target="../drawings/vmlDrawing2.v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33" Type="http://schemas.openxmlformats.org/officeDocument/2006/relationships/ctrlProp" Target="../ctrlProps/ctrlProp113.xml"/><Relationship Id="rId38" Type="http://schemas.openxmlformats.org/officeDocument/2006/relationships/ctrlProp" Target="../ctrlProps/ctrlProp118.xml"/><Relationship Id="rId46" Type="http://schemas.openxmlformats.org/officeDocument/2006/relationships/ctrlProp" Target="../ctrlProps/ctrlProp126.xml"/><Relationship Id="rId59" Type="http://schemas.openxmlformats.org/officeDocument/2006/relationships/ctrlProp" Target="../ctrlProps/ctrlProp139.xml"/><Relationship Id="rId67" Type="http://schemas.openxmlformats.org/officeDocument/2006/relationships/ctrlProp" Target="../ctrlProps/ctrlProp147.xml"/><Relationship Id="rId103" Type="http://schemas.openxmlformats.org/officeDocument/2006/relationships/ctrlProp" Target="../ctrlProps/ctrlProp183.xml"/><Relationship Id="rId20" Type="http://schemas.openxmlformats.org/officeDocument/2006/relationships/ctrlProp" Target="../ctrlProps/ctrlProp100.xml"/><Relationship Id="rId41" Type="http://schemas.openxmlformats.org/officeDocument/2006/relationships/ctrlProp" Target="../ctrlProps/ctrlProp121.xml"/><Relationship Id="rId54" Type="http://schemas.openxmlformats.org/officeDocument/2006/relationships/ctrlProp" Target="../ctrlProps/ctrlProp134.xml"/><Relationship Id="rId62" Type="http://schemas.openxmlformats.org/officeDocument/2006/relationships/ctrlProp" Target="../ctrlProps/ctrlProp142.xml"/><Relationship Id="rId70" Type="http://schemas.openxmlformats.org/officeDocument/2006/relationships/ctrlProp" Target="../ctrlProps/ctrlProp150.xml"/><Relationship Id="rId75" Type="http://schemas.openxmlformats.org/officeDocument/2006/relationships/ctrlProp" Target="../ctrlProps/ctrlProp155.xml"/><Relationship Id="rId83" Type="http://schemas.openxmlformats.org/officeDocument/2006/relationships/ctrlProp" Target="../ctrlProps/ctrlProp163.xml"/><Relationship Id="rId88" Type="http://schemas.openxmlformats.org/officeDocument/2006/relationships/ctrlProp" Target="../ctrlProps/ctrlProp168.xml"/><Relationship Id="rId91" Type="http://schemas.openxmlformats.org/officeDocument/2006/relationships/ctrlProp" Target="../ctrlProps/ctrlProp171.xml"/><Relationship Id="rId96" Type="http://schemas.openxmlformats.org/officeDocument/2006/relationships/ctrlProp" Target="../ctrlProps/ctrlProp176.xml"/><Relationship Id="rId1" Type="http://schemas.openxmlformats.org/officeDocument/2006/relationships/printerSettings" Target="../printerSettings/printerSettings2.bin"/><Relationship Id="rId6" Type="http://schemas.openxmlformats.org/officeDocument/2006/relationships/ctrlProp" Target="../ctrlProps/ctrlProp86.xml"/><Relationship Id="rId15" Type="http://schemas.openxmlformats.org/officeDocument/2006/relationships/ctrlProp" Target="../ctrlProps/ctrlProp95.xml"/><Relationship Id="rId23" Type="http://schemas.openxmlformats.org/officeDocument/2006/relationships/ctrlProp" Target="../ctrlProps/ctrlProp103.xml"/><Relationship Id="rId28" Type="http://schemas.openxmlformats.org/officeDocument/2006/relationships/ctrlProp" Target="../ctrlProps/ctrlProp108.xml"/><Relationship Id="rId36" Type="http://schemas.openxmlformats.org/officeDocument/2006/relationships/ctrlProp" Target="../ctrlProps/ctrlProp116.xml"/><Relationship Id="rId49" Type="http://schemas.openxmlformats.org/officeDocument/2006/relationships/ctrlProp" Target="../ctrlProps/ctrlProp129.xml"/><Relationship Id="rId57" Type="http://schemas.openxmlformats.org/officeDocument/2006/relationships/ctrlProp" Target="../ctrlProps/ctrlProp137.xml"/><Relationship Id="rId106" Type="http://schemas.openxmlformats.org/officeDocument/2006/relationships/comments" Target="../comments2.xml"/><Relationship Id="rId10" Type="http://schemas.openxmlformats.org/officeDocument/2006/relationships/ctrlProp" Target="../ctrlProps/ctrlProp90.xml"/><Relationship Id="rId31" Type="http://schemas.openxmlformats.org/officeDocument/2006/relationships/ctrlProp" Target="../ctrlProps/ctrlProp111.xml"/><Relationship Id="rId44" Type="http://schemas.openxmlformats.org/officeDocument/2006/relationships/ctrlProp" Target="../ctrlProps/ctrlProp124.xml"/><Relationship Id="rId52" Type="http://schemas.openxmlformats.org/officeDocument/2006/relationships/ctrlProp" Target="../ctrlProps/ctrlProp132.xml"/><Relationship Id="rId60" Type="http://schemas.openxmlformats.org/officeDocument/2006/relationships/ctrlProp" Target="../ctrlProps/ctrlProp140.xml"/><Relationship Id="rId65" Type="http://schemas.openxmlformats.org/officeDocument/2006/relationships/ctrlProp" Target="../ctrlProps/ctrlProp145.xml"/><Relationship Id="rId73" Type="http://schemas.openxmlformats.org/officeDocument/2006/relationships/ctrlProp" Target="../ctrlProps/ctrlProp153.xml"/><Relationship Id="rId78" Type="http://schemas.openxmlformats.org/officeDocument/2006/relationships/ctrlProp" Target="../ctrlProps/ctrlProp158.xml"/><Relationship Id="rId81" Type="http://schemas.openxmlformats.org/officeDocument/2006/relationships/ctrlProp" Target="../ctrlProps/ctrlProp161.xml"/><Relationship Id="rId86" Type="http://schemas.openxmlformats.org/officeDocument/2006/relationships/ctrlProp" Target="../ctrlProps/ctrlProp166.xml"/><Relationship Id="rId94" Type="http://schemas.openxmlformats.org/officeDocument/2006/relationships/ctrlProp" Target="../ctrlProps/ctrlProp174.xml"/><Relationship Id="rId99" Type="http://schemas.openxmlformats.org/officeDocument/2006/relationships/ctrlProp" Target="../ctrlProps/ctrlProp179.xml"/><Relationship Id="rId101" Type="http://schemas.openxmlformats.org/officeDocument/2006/relationships/ctrlProp" Target="../ctrlProps/ctrlProp181.xml"/><Relationship Id="rId4" Type="http://schemas.openxmlformats.org/officeDocument/2006/relationships/ctrlProp" Target="../ctrlProps/ctrlProp84.xml"/><Relationship Id="rId9" Type="http://schemas.openxmlformats.org/officeDocument/2006/relationships/ctrlProp" Target="../ctrlProps/ctrlProp89.xml"/><Relationship Id="rId13" Type="http://schemas.openxmlformats.org/officeDocument/2006/relationships/ctrlProp" Target="../ctrlProps/ctrlProp93.xml"/><Relationship Id="rId18" Type="http://schemas.openxmlformats.org/officeDocument/2006/relationships/ctrlProp" Target="../ctrlProps/ctrlProp98.xml"/><Relationship Id="rId39" Type="http://schemas.openxmlformats.org/officeDocument/2006/relationships/ctrlProp" Target="../ctrlProps/ctrlProp119.xml"/><Relationship Id="rId34" Type="http://schemas.openxmlformats.org/officeDocument/2006/relationships/ctrlProp" Target="../ctrlProps/ctrlProp114.xml"/><Relationship Id="rId50" Type="http://schemas.openxmlformats.org/officeDocument/2006/relationships/ctrlProp" Target="../ctrlProps/ctrlProp130.xml"/><Relationship Id="rId55" Type="http://schemas.openxmlformats.org/officeDocument/2006/relationships/ctrlProp" Target="../ctrlProps/ctrlProp135.xml"/><Relationship Id="rId76" Type="http://schemas.openxmlformats.org/officeDocument/2006/relationships/ctrlProp" Target="../ctrlProps/ctrlProp156.xml"/><Relationship Id="rId97" Type="http://schemas.openxmlformats.org/officeDocument/2006/relationships/ctrlProp" Target="../ctrlProps/ctrlProp177.xml"/><Relationship Id="rId104" Type="http://schemas.openxmlformats.org/officeDocument/2006/relationships/ctrlProp" Target="../ctrlProps/ctrlProp18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2"/>
  <sheetViews>
    <sheetView tabSelected="1" zoomScaleNormal="100" workbookViewId="0">
      <selection activeCell="B2" sqref="B2"/>
    </sheetView>
  </sheetViews>
  <sheetFormatPr defaultColWidth="8.125" defaultRowHeight="18.75"/>
  <cols>
    <col min="1" max="1" width="2.75" customWidth="1"/>
    <col min="2" max="2" width="7.25" customWidth="1"/>
    <col min="3" max="3" width="8" customWidth="1"/>
    <col min="4" max="4" width="5.5" bestFit="1" customWidth="1"/>
    <col min="5" max="5" width="6.875" customWidth="1"/>
    <col min="6" max="6" width="4.25" customWidth="1"/>
    <col min="7" max="7" width="5.125" customWidth="1"/>
    <col min="8" max="9" width="2.375" customWidth="1"/>
    <col min="10" max="10" width="5.125" customWidth="1"/>
    <col min="11" max="11" width="3.25" customWidth="1"/>
    <col min="12" max="12" width="8.75" customWidth="1"/>
    <col min="13" max="13" width="12.75" customWidth="1"/>
    <col min="14" max="14" width="10.125" customWidth="1"/>
    <col min="16" max="16" width="38.75" customWidth="1"/>
    <col min="17" max="26" width="0" hidden="1" customWidth="1"/>
  </cols>
  <sheetData>
    <row r="1" spans="1:20" s="2" customFormat="1" ht="15" thickBot="1">
      <c r="A1" s="1" t="s">
        <v>0</v>
      </c>
      <c r="N1" s="3" t="s">
        <v>74</v>
      </c>
    </row>
    <row r="2" spans="1:20" s="2" customFormat="1" ht="15" thickBot="1">
      <c r="A2" s="1"/>
      <c r="M2" s="99" t="s">
        <v>1</v>
      </c>
      <c r="N2" s="100"/>
    </row>
    <row r="3" spans="1:20" s="2" customFormat="1" ht="24.75" thickBot="1">
      <c r="A3" s="101" t="s">
        <v>2</v>
      </c>
      <c r="B3" s="101"/>
      <c r="C3" s="101"/>
      <c r="D3" s="101"/>
      <c r="E3" s="101"/>
      <c r="F3" s="101"/>
      <c r="G3" s="101"/>
      <c r="H3" s="101"/>
      <c r="I3" s="101"/>
      <c r="J3" s="101"/>
      <c r="K3" s="101"/>
      <c r="L3" s="101"/>
      <c r="M3" s="101"/>
      <c r="N3" s="101"/>
      <c r="O3" s="4"/>
      <c r="P3" s="5" t="s">
        <v>3</v>
      </c>
      <c r="Q3" s="6"/>
    </row>
    <row r="4" spans="1:20" s="10" customFormat="1" ht="15" customHeight="1">
      <c r="A4" s="102" t="s">
        <v>4</v>
      </c>
      <c r="B4" s="103"/>
      <c r="C4" s="103"/>
      <c r="D4" s="104"/>
      <c r="E4" s="108" t="s">
        <v>5</v>
      </c>
      <c r="F4" s="109"/>
      <c r="G4" s="109"/>
      <c r="H4" s="109"/>
      <c r="I4" s="109"/>
      <c r="J4" s="109"/>
      <c r="K4" s="109"/>
      <c r="L4" s="109"/>
      <c r="M4" s="109"/>
      <c r="N4" s="110"/>
      <c r="O4" s="7" t="str">
        <f t="shared" ref="O4:O13" si="0">IF(P4="","","→→→")</f>
        <v>→→→</v>
      </c>
      <c r="P4" s="8" t="str">
        <f>IF(AND(R4=FALSE,R5=FALSE,S4=FALSE,S5=FALSE,T4=FALSE,T5=FALSE),"いずれかをチェックしてください。","")</f>
        <v>いずれかをチェックしてください。</v>
      </c>
      <c r="Q4" s="9"/>
      <c r="R4" s="10" t="b">
        <v>0</v>
      </c>
      <c r="S4" s="10" t="b">
        <v>0</v>
      </c>
      <c r="T4" s="10" t="b">
        <v>0</v>
      </c>
    </row>
    <row r="5" spans="1:20" s="10" customFormat="1" ht="15" customHeight="1" thickBot="1">
      <c r="A5" s="105"/>
      <c r="B5" s="106"/>
      <c r="C5" s="106"/>
      <c r="D5" s="107"/>
      <c r="E5" s="111" t="s">
        <v>6</v>
      </c>
      <c r="F5" s="112"/>
      <c r="G5" s="112"/>
      <c r="H5" s="112"/>
      <c r="I5" s="112"/>
      <c r="J5" s="112"/>
      <c r="K5" s="112"/>
      <c r="L5" s="112"/>
      <c r="M5" s="11"/>
      <c r="N5" s="12" t="s">
        <v>12</v>
      </c>
      <c r="O5" s="7" t="str">
        <f t="shared" si="0"/>
        <v/>
      </c>
      <c r="P5" s="13" t="str">
        <f>IF(AND(T5=TRUE,M5=""),"（　）内を記入してください。","")&amp;IF(AND(T5=FALSE,NOT(M5="")),"その他にチェックが無い場合、（　）内は記載しないでください。","")</f>
        <v/>
      </c>
      <c r="Q5" s="14"/>
      <c r="R5" s="10" t="b">
        <v>0</v>
      </c>
      <c r="S5" s="10" t="b">
        <v>0</v>
      </c>
      <c r="T5" s="10" t="b">
        <v>0</v>
      </c>
    </row>
    <row r="6" spans="1:20" s="22" customFormat="1" ht="16.5" customHeight="1" thickBot="1">
      <c r="A6" s="113" t="s">
        <v>7</v>
      </c>
      <c r="B6" s="114"/>
      <c r="C6" s="119" t="s">
        <v>8</v>
      </c>
      <c r="D6" s="120"/>
      <c r="E6" s="15" t="s">
        <v>9</v>
      </c>
      <c r="F6" s="16"/>
      <c r="G6" s="17" t="s">
        <v>10</v>
      </c>
      <c r="H6" s="17"/>
      <c r="I6" s="17"/>
      <c r="J6" s="16"/>
      <c r="K6" s="18" t="s">
        <v>11</v>
      </c>
      <c r="L6" s="18"/>
      <c r="M6" s="18"/>
      <c r="N6" s="19"/>
      <c r="O6" s="7" t="str">
        <f t="shared" si="0"/>
        <v>→→→</v>
      </c>
      <c r="P6" s="20" t="str">
        <f>IF(F6="","築年数を記入してください。","")</f>
        <v>築年数を記入してください。</v>
      </c>
      <c r="Q6" s="21"/>
    </row>
    <row r="7" spans="1:20" s="22" customFormat="1" ht="16.5" customHeight="1" thickTop="1">
      <c r="A7" s="115"/>
      <c r="B7" s="116"/>
      <c r="C7" s="121"/>
      <c r="D7" s="122"/>
      <c r="E7" s="23" t="s">
        <v>75</v>
      </c>
      <c r="F7" s="123"/>
      <c r="G7" s="123"/>
      <c r="H7" s="123"/>
      <c r="I7" s="123"/>
      <c r="J7" s="123"/>
      <c r="K7" s="123"/>
      <c r="L7" s="123"/>
      <c r="M7" s="24" t="s">
        <v>12</v>
      </c>
      <c r="N7" s="25"/>
      <c r="O7" s="7" t="str">
        <f t="shared" si="0"/>
        <v>→→→</v>
      </c>
      <c r="P7" s="20" t="str">
        <f>IF(J6="","棟数を記入してください。","")</f>
        <v>棟数を記入してください。</v>
      </c>
      <c r="Q7" s="21"/>
    </row>
    <row r="8" spans="1:20" s="22" customFormat="1" ht="16.5" customHeight="1">
      <c r="A8" s="115"/>
      <c r="B8" s="116"/>
      <c r="C8" s="124" t="s">
        <v>13</v>
      </c>
      <c r="D8" s="125"/>
      <c r="E8" s="130" t="s">
        <v>14</v>
      </c>
      <c r="F8" s="131"/>
      <c r="G8" s="131"/>
      <c r="H8" s="131"/>
      <c r="I8" s="131"/>
      <c r="J8" s="131"/>
      <c r="K8" s="131"/>
      <c r="L8" s="131"/>
      <c r="M8" s="131"/>
      <c r="N8" s="132"/>
      <c r="O8" s="7" t="str">
        <f t="shared" si="0"/>
        <v>→→→</v>
      </c>
      <c r="P8" s="13" t="str">
        <f>IF(AND(R8=FALSE,R9=FALSE,S8=FALSE,S9=FALSE,T8=FALSE,T9=FALSE),"いずれかをチェックしてください。","")</f>
        <v>いずれかをチェックしてください。</v>
      </c>
      <c r="Q8" s="9"/>
      <c r="R8" s="22" t="b">
        <v>0</v>
      </c>
      <c r="S8" s="22" t="b">
        <v>0</v>
      </c>
      <c r="T8" s="22" t="b">
        <v>0</v>
      </c>
    </row>
    <row r="9" spans="1:20" s="22" customFormat="1" ht="16.5" customHeight="1">
      <c r="A9" s="115"/>
      <c r="B9" s="116"/>
      <c r="C9" s="126"/>
      <c r="D9" s="127"/>
      <c r="E9" s="133" t="s">
        <v>89</v>
      </c>
      <c r="F9" s="134"/>
      <c r="G9" s="134"/>
      <c r="H9" s="134"/>
      <c r="I9" s="134"/>
      <c r="J9" s="134"/>
      <c r="K9" s="135"/>
      <c r="L9" s="135"/>
      <c r="M9" s="135"/>
      <c r="N9" s="26" t="s">
        <v>76</v>
      </c>
      <c r="O9" s="7" t="str">
        <f t="shared" si="0"/>
        <v/>
      </c>
      <c r="P9" s="13" t="str">
        <f>IF(AND(S9=TRUE,K9=""),"（　）内を記入してください。","")&amp;IF(AND(S9=FALSE,NOT(K9="")),"その他にチェックが無い場合、（　）内は記載しないでください。","")</f>
        <v/>
      </c>
      <c r="Q9" s="14"/>
      <c r="R9" s="22" t="b">
        <v>0</v>
      </c>
      <c r="S9" s="22" t="b">
        <v>0</v>
      </c>
    </row>
    <row r="10" spans="1:20" s="22" customFormat="1" ht="16.5" customHeight="1" thickBot="1">
      <c r="A10" s="115"/>
      <c r="B10" s="116"/>
      <c r="C10" s="126"/>
      <c r="D10" s="127"/>
      <c r="E10" s="136" t="s">
        <v>15</v>
      </c>
      <c r="F10" s="137"/>
      <c r="G10" s="137"/>
      <c r="H10" s="137"/>
      <c r="I10" s="137"/>
      <c r="J10" s="27"/>
      <c r="K10" s="28" t="s">
        <v>91</v>
      </c>
      <c r="L10" s="137"/>
      <c r="M10" s="137"/>
      <c r="N10" s="138"/>
      <c r="O10" s="7" t="str">
        <f t="shared" si="0"/>
        <v>→→→</v>
      </c>
      <c r="P10" s="20" t="str">
        <f>IF(J10="","距離を記入してください。","")</f>
        <v>距離を記入してください。</v>
      </c>
      <c r="Q10" s="21"/>
    </row>
    <row r="11" spans="1:20" s="22" customFormat="1" ht="16.5" customHeight="1" thickTop="1" thickBot="1">
      <c r="A11" s="117"/>
      <c r="B11" s="118"/>
      <c r="C11" s="128"/>
      <c r="D11" s="129"/>
      <c r="E11" s="29" t="s">
        <v>92</v>
      </c>
      <c r="F11" s="139"/>
      <c r="G11" s="139"/>
      <c r="H11" s="139"/>
      <c r="I11" s="139"/>
      <c r="J11" s="139"/>
      <c r="K11" s="139"/>
      <c r="L11" s="139"/>
      <c r="M11" s="30" t="s">
        <v>93</v>
      </c>
      <c r="N11" s="31"/>
      <c r="O11" s="7" t="str">
        <f t="shared" si="0"/>
        <v/>
      </c>
      <c r="P11" s="13"/>
      <c r="Q11" s="14"/>
    </row>
    <row r="12" spans="1:20" s="22" customFormat="1" ht="16.5" customHeight="1">
      <c r="A12" s="167" t="s">
        <v>16</v>
      </c>
      <c r="B12" s="168"/>
      <c r="C12" s="169"/>
      <c r="D12" s="170"/>
      <c r="E12" s="173" t="s">
        <v>7</v>
      </c>
      <c r="F12" s="173"/>
      <c r="G12" s="173"/>
      <c r="H12" s="173"/>
      <c r="I12" s="173"/>
      <c r="J12" s="173"/>
      <c r="K12" s="173"/>
      <c r="L12" s="175" t="s">
        <v>17</v>
      </c>
      <c r="M12" s="175"/>
      <c r="N12" s="114"/>
      <c r="O12" s="7" t="str">
        <f t="shared" si="0"/>
        <v/>
      </c>
      <c r="P12" s="20"/>
      <c r="Q12" s="21"/>
    </row>
    <row r="13" spans="1:20" s="22" customFormat="1" ht="16.5" customHeight="1">
      <c r="A13" s="167"/>
      <c r="B13" s="168"/>
      <c r="C13" s="171"/>
      <c r="D13" s="172"/>
      <c r="E13" s="174"/>
      <c r="F13" s="174"/>
      <c r="G13" s="174"/>
      <c r="H13" s="174"/>
      <c r="I13" s="174"/>
      <c r="J13" s="174"/>
      <c r="K13" s="174"/>
      <c r="L13" s="176"/>
      <c r="M13" s="176"/>
      <c r="N13" s="116"/>
      <c r="O13" s="7" t="str">
        <f t="shared" si="0"/>
        <v/>
      </c>
      <c r="P13" s="20"/>
      <c r="Q13" s="21"/>
    </row>
    <row r="14" spans="1:20" s="22" customFormat="1" ht="16.5" customHeight="1">
      <c r="A14" s="167"/>
      <c r="B14" s="168"/>
      <c r="C14" s="124" t="s">
        <v>18</v>
      </c>
      <c r="D14" s="125"/>
      <c r="E14" s="177" t="s">
        <v>19</v>
      </c>
      <c r="F14" s="178"/>
      <c r="G14" s="178"/>
      <c r="H14" s="178"/>
      <c r="I14" s="178"/>
      <c r="J14" s="178"/>
      <c r="K14" s="179"/>
      <c r="L14" s="180"/>
      <c r="M14" s="180"/>
      <c r="N14" s="181"/>
      <c r="O14" s="7" t="str">
        <f>IF(P14="","","→→→")</f>
        <v>→→→</v>
      </c>
      <c r="P14" s="13" t="str">
        <f>IF(AND(R14=FALSE,S14=FALSE),"十分・不十分のいずれかをチェックしてください。","")&amp;IF(AND(R14=TRUE,S14=TRUE),"十分・不十分の両方がチェックされています。","")</f>
        <v>十分・不十分のいずれかをチェックしてください。</v>
      </c>
      <c r="Q14" s="9"/>
      <c r="R14" s="22" t="b">
        <v>0</v>
      </c>
      <c r="S14" s="22" t="b">
        <v>0</v>
      </c>
    </row>
    <row r="15" spans="1:20" s="22" customFormat="1" ht="16.5" customHeight="1">
      <c r="A15" s="167"/>
      <c r="B15" s="168"/>
      <c r="C15" s="121"/>
      <c r="D15" s="122"/>
      <c r="E15" s="23" t="s">
        <v>75</v>
      </c>
      <c r="F15" s="123"/>
      <c r="G15" s="123"/>
      <c r="H15" s="123"/>
      <c r="I15" s="123"/>
      <c r="J15" s="24" t="s">
        <v>12</v>
      </c>
      <c r="K15" s="32"/>
      <c r="L15" s="180"/>
      <c r="M15" s="180"/>
      <c r="N15" s="181"/>
      <c r="O15" s="7" t="str">
        <f t="shared" ref="O15:O58" si="1">IF(P15="","","→→→")</f>
        <v/>
      </c>
      <c r="P15" s="20"/>
      <c r="Q15" s="21"/>
    </row>
    <row r="16" spans="1:20" s="22" customFormat="1" ht="16.5" customHeight="1">
      <c r="A16" s="167"/>
      <c r="B16" s="168"/>
      <c r="C16" s="124" t="s">
        <v>20</v>
      </c>
      <c r="D16" s="125"/>
      <c r="E16" s="33" t="s">
        <v>21</v>
      </c>
      <c r="F16" s="34" t="s">
        <v>22</v>
      </c>
      <c r="G16" s="35"/>
      <c r="H16" s="36" t="s">
        <v>78</v>
      </c>
      <c r="I16" s="36"/>
      <c r="J16" s="36" t="s">
        <v>23</v>
      </c>
      <c r="K16" s="37"/>
      <c r="L16" s="182"/>
      <c r="M16" s="182"/>
      <c r="N16" s="183"/>
      <c r="O16" s="7" t="str">
        <f t="shared" si="1"/>
        <v>→→→</v>
      </c>
      <c r="P16" s="13" t="str">
        <f>IF(AND(R16=FALSE,S16=FALSE),"有無をチェックしてください。","")&amp;IF(AND(R16=TRUE,S16=TRUE),"有無の両方がチェックされています。","")&amp;IF(AND(R16=TRUE,S16=FALSE,G16=""),"（　　）内を記入してください。","")&amp;IF(AND(R16=FALSE,NOT(G16="")),"有にチェックが無い場合、（　）内は記載しないでください。","")</f>
        <v>有無をチェックしてください。</v>
      </c>
      <c r="Q16" s="9" t="str">
        <f>IF(AND(R16=TRUE,S16=FALSE,G16=""),"（　　）内を記入してください。","")&amp;IF(AND(R16=FALSE,NOT(G16="")),"有にチェックが無い場合、（　）内は記載しないでください。","")</f>
        <v/>
      </c>
      <c r="R16" s="22" t="b">
        <v>0</v>
      </c>
      <c r="S16" s="22" t="b">
        <v>0</v>
      </c>
    </row>
    <row r="17" spans="1:20" s="22" customFormat="1" ht="16.5" customHeight="1" thickBot="1">
      <c r="A17" s="167"/>
      <c r="B17" s="168"/>
      <c r="C17" s="126"/>
      <c r="D17" s="127"/>
      <c r="E17" s="184" t="s">
        <v>94</v>
      </c>
      <c r="F17" s="137"/>
      <c r="G17" s="137"/>
      <c r="H17" s="185"/>
      <c r="I17" s="185"/>
      <c r="J17" s="28" t="s">
        <v>24</v>
      </c>
      <c r="K17" s="38"/>
      <c r="L17" s="182"/>
      <c r="M17" s="182"/>
      <c r="N17" s="183"/>
      <c r="O17" s="7" t="str">
        <f t="shared" si="1"/>
        <v>→→→</v>
      </c>
      <c r="P17" s="13" t="str">
        <f>IF(H17="","幅員を記入してください。","")</f>
        <v>幅員を記入してください。</v>
      </c>
      <c r="Q17" s="14"/>
    </row>
    <row r="18" spans="1:20" s="22" customFormat="1" ht="16.5" customHeight="1" thickTop="1">
      <c r="A18" s="167"/>
      <c r="B18" s="168"/>
      <c r="C18" s="126"/>
      <c r="D18" s="127"/>
      <c r="E18" s="186" t="s">
        <v>84</v>
      </c>
      <c r="F18" s="187"/>
      <c r="G18" s="187"/>
      <c r="H18" s="187"/>
      <c r="I18" s="187"/>
      <c r="J18" s="187"/>
      <c r="K18" s="188"/>
      <c r="L18" s="182"/>
      <c r="M18" s="182"/>
      <c r="N18" s="183"/>
      <c r="O18" s="7" t="str">
        <f t="shared" si="1"/>
        <v>→→→</v>
      </c>
      <c r="P18" s="20" t="str">
        <f>IF(AND(R18=FALSE,S18=FALSE),"有無のいずれかをチェックしてください。","")&amp;IF(AND(R18=TRUE,S18=TRUE),"有無の両方がチェックされています。","")</f>
        <v>有無のいずれかをチェックしてください。</v>
      </c>
      <c r="Q18" s="9"/>
      <c r="R18" s="22" t="b">
        <v>0</v>
      </c>
      <c r="S18" s="22" t="b">
        <v>0</v>
      </c>
    </row>
    <row r="19" spans="1:20" s="22" customFormat="1" ht="16.5" customHeight="1">
      <c r="A19" s="167"/>
      <c r="B19" s="168"/>
      <c r="C19" s="121"/>
      <c r="D19" s="122"/>
      <c r="E19" s="23" t="s">
        <v>75</v>
      </c>
      <c r="F19" s="123"/>
      <c r="G19" s="123"/>
      <c r="H19" s="123"/>
      <c r="I19" s="123"/>
      <c r="J19" s="123"/>
      <c r="K19" s="32" t="s">
        <v>76</v>
      </c>
      <c r="L19" s="182"/>
      <c r="M19" s="182"/>
      <c r="N19" s="183"/>
      <c r="O19" s="7" t="str">
        <f t="shared" si="1"/>
        <v/>
      </c>
      <c r="P19" s="13"/>
      <c r="Q19" s="9"/>
    </row>
    <row r="20" spans="1:20" s="22" customFormat="1" ht="16.5" customHeight="1">
      <c r="A20" s="167"/>
      <c r="B20" s="168"/>
      <c r="C20" s="124" t="s">
        <v>26</v>
      </c>
      <c r="D20" s="125"/>
      <c r="E20" s="39" t="s">
        <v>27</v>
      </c>
      <c r="F20" s="140"/>
      <c r="G20" s="140"/>
      <c r="H20" s="140"/>
      <c r="I20" s="140"/>
      <c r="J20" s="140"/>
      <c r="K20" s="37" t="s">
        <v>80</v>
      </c>
      <c r="L20" s="141"/>
      <c r="M20" s="141"/>
      <c r="N20" s="142"/>
      <c r="O20" s="7" t="str">
        <f t="shared" si="1"/>
        <v>→→→</v>
      </c>
      <c r="P20" s="13" t="str">
        <f>IF(AND(R20=FALSE,R21=FALSE),"有無のいずれかをチェックしてください。","")&amp;IF(AND(R20=TRUE,R21=TRUE),"有無の両方がチェックされています。","")&amp;IF(AND(R20=TRUE,R21=FALSE,F20=""),"（　）内を記入してください。","")&amp;IF(AND(R20=FALSE,NOT(F20="")),"有にチェックが無い場合、（　）内は記載しないでください。","")</f>
        <v>有無のいずれかをチェックしてください。</v>
      </c>
      <c r="Q20" s="9" t="str">
        <f>IF(AND(R20=TRUE,R21=FALSE,F20=""),"（　）内を記入してください。","")&amp;IF(AND(R20=FALSE,NOT(F20="")),"有にチェックが無い場合、（　）内は記載しないでください。","")</f>
        <v/>
      </c>
      <c r="R20" s="22" t="b">
        <v>0</v>
      </c>
    </row>
    <row r="21" spans="1:20" s="22" customFormat="1" ht="16.5" customHeight="1">
      <c r="A21" s="167"/>
      <c r="B21" s="168"/>
      <c r="C21" s="121"/>
      <c r="D21" s="122"/>
      <c r="E21" s="143" t="s">
        <v>95</v>
      </c>
      <c r="F21" s="144"/>
      <c r="G21" s="144"/>
      <c r="H21" s="144"/>
      <c r="I21" s="144"/>
      <c r="J21" s="144"/>
      <c r="K21" s="122"/>
      <c r="L21" s="141"/>
      <c r="M21" s="141"/>
      <c r="N21" s="142"/>
      <c r="O21" s="7" t="str">
        <f t="shared" si="1"/>
        <v/>
      </c>
      <c r="P21" s="13"/>
      <c r="Q21" s="14"/>
      <c r="R21" s="22" t="b">
        <v>0</v>
      </c>
    </row>
    <row r="22" spans="1:20" s="22" customFormat="1" ht="16.5" customHeight="1">
      <c r="A22" s="167"/>
      <c r="B22" s="168"/>
      <c r="C22" s="96" t="s">
        <v>29</v>
      </c>
      <c r="D22" s="146" t="s">
        <v>30</v>
      </c>
      <c r="E22" s="130" t="s">
        <v>31</v>
      </c>
      <c r="F22" s="131"/>
      <c r="G22" s="131"/>
      <c r="H22" s="131"/>
      <c r="I22" s="131"/>
      <c r="J22" s="131"/>
      <c r="K22" s="125"/>
      <c r="L22" s="40"/>
      <c r="M22" s="35"/>
      <c r="N22" s="41"/>
      <c r="O22" s="7" t="str">
        <f t="shared" si="1"/>
        <v>→→→</v>
      </c>
      <c r="P22" s="13" t="str">
        <f>IF(AND(R22=FALSE,R23=FALSE),"有無のいずれかをチェックしてください。","")&amp;IF(AND(R22=TRUE,R23=TRUE),"有無の両方がチェックされています。","")</f>
        <v>有無のいずれかをチェックしてください。</v>
      </c>
      <c r="Q22" s="9"/>
      <c r="R22" s="22" t="b">
        <v>0</v>
      </c>
      <c r="S22" s="22" t="b">
        <v>0</v>
      </c>
      <c r="T22" s="22" t="b">
        <v>0</v>
      </c>
    </row>
    <row r="23" spans="1:20" s="22" customFormat="1" ht="16.5" customHeight="1">
      <c r="A23" s="167"/>
      <c r="B23" s="168"/>
      <c r="C23" s="97"/>
      <c r="D23" s="147"/>
      <c r="E23" s="42"/>
      <c r="F23" s="43"/>
      <c r="G23" s="43"/>
      <c r="H23" s="43"/>
      <c r="I23" s="43"/>
      <c r="J23" s="43"/>
      <c r="K23" s="44"/>
      <c r="L23" s="45"/>
      <c r="M23" s="46"/>
      <c r="N23" s="47"/>
      <c r="O23" s="7" t="str">
        <f t="shared" si="1"/>
        <v/>
      </c>
      <c r="P23" s="13" t="str">
        <f>IF(AND(R22=TRUE,S22=FALSE,S23=FALSE),"石綿の種類をチェックしてください。","")&amp;IF(AND(R22=FALSE,OR(S22=TRUE,S23=TRUE)),"無の場合、石綿の種類はチェックしないでください。","")</f>
        <v/>
      </c>
      <c r="Q23" s="9"/>
      <c r="R23" s="22" t="b">
        <v>0</v>
      </c>
      <c r="S23" s="22" t="b">
        <v>0</v>
      </c>
      <c r="T23" s="22" t="b">
        <v>0</v>
      </c>
    </row>
    <row r="24" spans="1:20" s="22" customFormat="1" ht="16.5" customHeight="1">
      <c r="A24" s="167"/>
      <c r="B24" s="168"/>
      <c r="C24" s="97"/>
      <c r="D24" s="148"/>
      <c r="E24" s="48" t="s">
        <v>96</v>
      </c>
      <c r="F24" s="49"/>
      <c r="G24" s="49"/>
      <c r="H24" s="49"/>
      <c r="I24" s="49"/>
      <c r="J24" s="49"/>
      <c r="K24" s="50"/>
      <c r="L24" s="51"/>
      <c r="M24" s="49"/>
      <c r="N24" s="52"/>
      <c r="O24" s="7" t="str">
        <f t="shared" si="1"/>
        <v/>
      </c>
      <c r="P24" s="13" t="str">
        <f>IF(AND(R22=TRUE,T22=FALSE,T23=FALSE,T24=FALSE),"石綿の種類に対応した措置の内容にチェックしてください。","")&amp;IF(AND(R22=FALSE,OR(T22=TRUE,T23=TRUE,T24=TRUE)),"無の場合、措置の内容はチェックしないでください。","")&amp;IF(AND(R22=TRUE,OR(AND(S22=TRUE,T22=FALSE,T23=FALSE,T24=TRUE),AND(S22=FALSE,OR(T22=TRUE,T23=TRUE)),AND(S23=TRUE,OR(T22=TRUE,T23=TRUE),T24=FALSE),AND(S23=FALSE,T24=TRUE))),"石綿の種類と措置の内容が一致していません。","")</f>
        <v/>
      </c>
      <c r="Q24" s="9"/>
      <c r="T24" s="22" t="b">
        <v>0</v>
      </c>
    </row>
    <row r="25" spans="1:20" s="22" customFormat="1" ht="16.5" customHeight="1">
      <c r="A25" s="167"/>
      <c r="B25" s="168"/>
      <c r="C25" s="97"/>
      <c r="D25" s="149" t="s">
        <v>33</v>
      </c>
      <c r="E25" s="39" t="s">
        <v>27</v>
      </c>
      <c r="F25" s="140"/>
      <c r="G25" s="140"/>
      <c r="H25" s="140"/>
      <c r="I25" s="140"/>
      <c r="J25" s="140"/>
      <c r="K25" s="37" t="s">
        <v>12</v>
      </c>
      <c r="L25" s="45"/>
      <c r="M25" s="46"/>
      <c r="N25" s="47"/>
      <c r="O25" s="7" t="str">
        <f t="shared" si="1"/>
        <v>→→→</v>
      </c>
      <c r="P25" s="13" t="str">
        <f>IF(AND(R25=FALSE,R26=FALSE),"有無のいずれかをチェックしてください。","")&amp;IF(AND(R25=TRUE,R26=TRUE),"有無の両方がチェックされています。","")&amp;IF(AND(R25=TRUE,R26=FALSE,F25=""),"（　）内を記入してください。","")&amp;IF(AND(R25=FALSE,NOT(F25="")),"有にチェックが無い場合、（　）内は記載しないでください。","")</f>
        <v>有無のいずれかをチェックしてください。</v>
      </c>
      <c r="Q25" s="9" t="str">
        <f>IF(AND(R25=TRUE,R26=FALSE,F25=""),"（　）内を記入してください。","")&amp;IF(AND(R25=FALSE,NOT(F25="")),"有にチェックが無い場合、（　）内は記載しないでください。","")</f>
        <v/>
      </c>
      <c r="R25" s="22" t="b">
        <v>0</v>
      </c>
    </row>
    <row r="26" spans="1:20" s="22" customFormat="1" ht="16.5" customHeight="1">
      <c r="A26" s="167"/>
      <c r="B26" s="168"/>
      <c r="C26" s="145"/>
      <c r="D26" s="150"/>
      <c r="E26" s="53" t="s">
        <v>28</v>
      </c>
      <c r="F26" s="54"/>
      <c r="G26" s="24"/>
      <c r="H26" s="24"/>
      <c r="I26" s="24"/>
      <c r="J26" s="24"/>
      <c r="K26" s="32"/>
      <c r="L26" s="51"/>
      <c r="M26" s="49"/>
      <c r="N26" s="52"/>
      <c r="O26" s="7" t="str">
        <f t="shared" si="1"/>
        <v/>
      </c>
      <c r="P26" s="13"/>
      <c r="Q26" s="14"/>
      <c r="R26" s="22" t="b">
        <v>0</v>
      </c>
    </row>
    <row r="27" spans="1:20" s="22" customFormat="1" ht="16.5" customHeight="1">
      <c r="A27" s="167"/>
      <c r="B27" s="168"/>
      <c r="C27" s="96" t="s">
        <v>34</v>
      </c>
      <c r="D27" s="146" t="s">
        <v>30</v>
      </c>
      <c r="E27" s="130" t="s">
        <v>31</v>
      </c>
      <c r="F27" s="131"/>
      <c r="G27" s="131"/>
      <c r="H27" s="131"/>
      <c r="I27" s="131"/>
      <c r="J27" s="131"/>
      <c r="K27" s="125"/>
      <c r="L27" s="40"/>
      <c r="M27" s="35"/>
      <c r="N27" s="41"/>
      <c r="O27" s="7" t="str">
        <f t="shared" si="1"/>
        <v>→→→</v>
      </c>
      <c r="P27" s="13" t="str">
        <f>IF(AND(R27=FALSE,R28=FALSE),"有無のいずれかをチェックしてください。","")&amp;IF(AND(R27=TRUE,R28=TRUE),"有無の両方がチェックされています。","")</f>
        <v>有無のいずれかをチェックしてください。</v>
      </c>
      <c r="Q27" s="9"/>
      <c r="R27" s="22" t="b">
        <v>0</v>
      </c>
      <c r="S27" s="22" t="b">
        <v>0</v>
      </c>
      <c r="T27" s="22" t="b">
        <v>0</v>
      </c>
    </row>
    <row r="28" spans="1:20" s="22" customFormat="1" ht="16.5" customHeight="1">
      <c r="A28" s="167"/>
      <c r="B28" s="168"/>
      <c r="C28" s="97"/>
      <c r="D28" s="147"/>
      <c r="E28" s="55"/>
      <c r="F28" s="56"/>
      <c r="G28" s="56"/>
      <c r="H28" s="56"/>
      <c r="I28" s="56"/>
      <c r="J28" s="56"/>
      <c r="K28" s="57"/>
      <c r="L28" s="45"/>
      <c r="M28" s="46"/>
      <c r="N28" s="47"/>
      <c r="O28" s="7" t="str">
        <f t="shared" si="1"/>
        <v/>
      </c>
      <c r="P28" s="13" t="str">
        <f>IF(AND(R27=TRUE,S27=FALSE,S28=FALSE),"石綿の種類をチェックしてください。","")&amp;IF(AND(R27=FALSE,OR(S27=TRUE,S28=TRUE)),"無の場合、石綿の種類はチェックしないでください。","")</f>
        <v/>
      </c>
      <c r="Q28" s="9"/>
      <c r="R28" s="22" t="b">
        <v>0</v>
      </c>
      <c r="S28" s="22" t="b">
        <v>0</v>
      </c>
      <c r="T28" s="22" t="b">
        <v>0</v>
      </c>
    </row>
    <row r="29" spans="1:20" s="22" customFormat="1" ht="16.5" customHeight="1">
      <c r="A29" s="167"/>
      <c r="B29" s="168"/>
      <c r="C29" s="97"/>
      <c r="D29" s="148"/>
      <c r="E29" s="53" t="s">
        <v>97</v>
      </c>
      <c r="F29" s="54"/>
      <c r="G29" s="24"/>
      <c r="H29" s="24"/>
      <c r="I29" s="24"/>
      <c r="J29" s="24"/>
      <c r="K29" s="32"/>
      <c r="L29" s="51"/>
      <c r="M29" s="49"/>
      <c r="N29" s="52"/>
      <c r="O29" s="7" t="str">
        <f t="shared" si="1"/>
        <v/>
      </c>
      <c r="P29" s="13" t="str">
        <f>IF(AND(R27=TRUE,T27=FALSE,T28=FALSE,T29=FALSE),"石綿の種類に対応した措置の内容にチェックしてください。","")&amp;IF(AND(R27=FALSE,OR(T27=TRUE,T28=TRUE,T29=TRUE)),"無の場合、措置の内容はチェックしないでください。","")&amp;IF(AND(R27=TRUE,OR(AND(S27=TRUE,T27=FALSE,T28=FALSE,T29=TRUE),AND(S27=FALSE,OR(T27=TRUE,T28=TRUE)),AND(S28=TRUE,OR(T27=TRUE,T28=TRUE),T29=FALSE),AND(S28=FALSE,T29=TRUE))),"石綿の種類と措置の内容が一致していません。","")</f>
        <v/>
      </c>
      <c r="Q29" s="9"/>
      <c r="T29" s="22" t="b">
        <v>0</v>
      </c>
    </row>
    <row r="30" spans="1:20" s="22" customFormat="1" ht="18.600000000000001" customHeight="1">
      <c r="A30" s="167"/>
      <c r="B30" s="168"/>
      <c r="C30" s="97"/>
      <c r="D30" s="149" t="s">
        <v>33</v>
      </c>
      <c r="E30" s="39" t="s">
        <v>27</v>
      </c>
      <c r="F30" s="152"/>
      <c r="G30" s="152"/>
      <c r="H30" s="152"/>
      <c r="I30" s="152"/>
      <c r="J30" s="152"/>
      <c r="K30" s="37" t="s">
        <v>93</v>
      </c>
      <c r="L30" s="45"/>
      <c r="M30" s="46"/>
      <c r="N30" s="47"/>
      <c r="O30" s="7" t="str">
        <f t="shared" si="1"/>
        <v>→→→</v>
      </c>
      <c r="P30" s="13" t="str">
        <f>IF(AND(R30=FALSE,R31=FALSE),"有無のいずれかをチェックしてください。","")&amp;IF(AND(R30=TRUE,R31=TRUE),"有無の両方がチェックされています。","")&amp;IF(AND(R30=TRUE,R31=FALSE,S30=FALSE,F30=""),"（　）内を記入するか、「フロン類使用機器あり」にチェックしてください。","")&amp;IF(AND(R30=FALSE,NOT(F30="")),"無の場合、（　）内は記入しないでください。","")&amp;IF(AND(R30=FALSE,S30=TRUE),"無の場合、「フロン類使用機器あり」はチェックしないでください。","")</f>
        <v>有無のいずれかをチェックしてください。</v>
      </c>
      <c r="Q30" s="9" t="str">
        <f>IF(AND(R30=TRUE,R31=FALSE,S30=FALSE,F30=""),"（　）内を記入するか、「フロン類使用機器あり」にチェックしてください。","")&amp;IF(AND(R30=FALSE,NOT(F30="")),"無の場合、（　）内は記入しないでください。","")</f>
        <v/>
      </c>
      <c r="R30" s="22" t="b">
        <v>0</v>
      </c>
      <c r="S30" s="22" t="b">
        <v>0</v>
      </c>
      <c r="T30" s="22" t="b">
        <v>0</v>
      </c>
    </row>
    <row r="31" spans="1:20" s="10" customFormat="1" ht="18.600000000000001" customHeight="1" thickBot="1">
      <c r="A31" s="105"/>
      <c r="B31" s="107"/>
      <c r="C31" s="98"/>
      <c r="D31" s="151"/>
      <c r="E31" s="58" t="s">
        <v>28</v>
      </c>
      <c r="F31" s="30"/>
      <c r="G31" s="30"/>
      <c r="H31" s="30"/>
      <c r="I31" s="30"/>
      <c r="J31" s="30"/>
      <c r="K31" s="59"/>
      <c r="L31" s="60"/>
      <c r="M31" s="61"/>
      <c r="N31" s="62"/>
      <c r="O31" s="7" t="str">
        <f t="shared" si="1"/>
        <v/>
      </c>
      <c r="P31" s="13" t="str">
        <f>IF(AND(R30=TRUE,S30=TRUE,T30=FALSE,T31=FALSE),"措置の内容のいずれかをチェックしてください。","")&amp;IF(AND(T30=TRUE,T31=TRUE),"済・予定の両方がチェックされています。","")&amp;IF(AND(S30=FALSE,OR(T30=TRUE,T31=TRUE)),"フロン使用機器が無い場合、措置の内容はチェックしないでください。","")</f>
        <v/>
      </c>
      <c r="Q31" s="14"/>
      <c r="R31" s="10" t="b">
        <v>0</v>
      </c>
      <c r="T31" s="10" t="b">
        <v>0</v>
      </c>
    </row>
    <row r="32" spans="1:20" s="22" customFormat="1" ht="13.5" customHeight="1">
      <c r="A32" s="153" t="s">
        <v>35</v>
      </c>
      <c r="B32" s="156" t="s">
        <v>36</v>
      </c>
      <c r="C32" s="157"/>
      <c r="D32" s="157"/>
      <c r="E32" s="157"/>
      <c r="F32" s="158"/>
      <c r="G32" s="159" t="s">
        <v>37</v>
      </c>
      <c r="H32" s="160"/>
      <c r="I32" s="160"/>
      <c r="J32" s="160"/>
      <c r="K32" s="160"/>
      <c r="L32" s="160"/>
      <c r="M32" s="189" t="s">
        <v>38</v>
      </c>
      <c r="N32" s="190"/>
      <c r="O32" s="7" t="str">
        <f t="shared" si="1"/>
        <v/>
      </c>
      <c r="P32" s="13"/>
      <c r="Q32" s="9"/>
    </row>
    <row r="33" spans="1:19" s="22" customFormat="1" ht="13.5" customHeight="1">
      <c r="A33" s="154"/>
      <c r="B33" s="124" t="s">
        <v>39</v>
      </c>
      <c r="C33" s="131"/>
      <c r="D33" s="131"/>
      <c r="E33" s="131"/>
      <c r="F33" s="125"/>
      <c r="G33" s="192" t="s">
        <v>40</v>
      </c>
      <c r="H33" s="193"/>
      <c r="I33" s="193"/>
      <c r="J33" s="193"/>
      <c r="K33" s="193"/>
      <c r="L33" s="194"/>
      <c r="M33" s="201" t="s">
        <v>41</v>
      </c>
      <c r="N33" s="202"/>
      <c r="O33" s="7" t="str">
        <f t="shared" si="1"/>
        <v>→→→</v>
      </c>
      <c r="P33" s="13" t="str">
        <f>IF(AND(R33=FALSE,R34=FALSE),"有無をチェックしてください。","")&amp;IF(AND(R33=TRUE,R34=TRUE),"有無の両方がチェックされています。","")</f>
        <v>有無をチェックしてください。</v>
      </c>
      <c r="Q33" s="9"/>
      <c r="R33" s="22" t="b">
        <v>0</v>
      </c>
      <c r="S33" s="22" t="b">
        <v>0</v>
      </c>
    </row>
    <row r="34" spans="1:19" s="22" customFormat="1" ht="13.5" customHeight="1">
      <c r="A34" s="154"/>
      <c r="B34" s="126"/>
      <c r="C34" s="191"/>
      <c r="D34" s="191"/>
      <c r="E34" s="191"/>
      <c r="F34" s="127"/>
      <c r="G34" s="195"/>
      <c r="H34" s="196"/>
      <c r="I34" s="196"/>
      <c r="J34" s="196"/>
      <c r="K34" s="196"/>
      <c r="L34" s="197"/>
      <c r="M34" s="203" t="s">
        <v>42</v>
      </c>
      <c r="N34" s="204"/>
      <c r="O34" s="7" t="str">
        <f t="shared" si="1"/>
        <v/>
      </c>
      <c r="P34" s="13" t="str">
        <f>IF(AND(R33=TRUE,S33=FALSE,S34=FALSE),"解体等の方法をチェックしてください。","")&amp;IF(AND(R33=TRUE,S33=TRUE,S34=TRUE),"手作業・併用の両方がチェックされています。","")&amp;IF(AND(R34=TRUE,OR(S33=TRUE,S34=TRUE)),"作業がない場合、解体等の方法のチェックは外してください。","")</f>
        <v/>
      </c>
      <c r="Q34" s="9"/>
      <c r="R34" s="22" t="b">
        <v>0</v>
      </c>
      <c r="S34" s="22" t="b">
        <v>0</v>
      </c>
    </row>
    <row r="35" spans="1:19" s="22" customFormat="1" ht="13.5" customHeight="1">
      <c r="A35" s="154"/>
      <c r="B35" s="121"/>
      <c r="C35" s="144"/>
      <c r="D35" s="144"/>
      <c r="E35" s="144"/>
      <c r="F35" s="122"/>
      <c r="G35" s="198"/>
      <c r="H35" s="199"/>
      <c r="I35" s="199"/>
      <c r="J35" s="199"/>
      <c r="K35" s="199"/>
      <c r="L35" s="200"/>
      <c r="M35" s="63" t="s">
        <v>43</v>
      </c>
      <c r="N35" s="64"/>
      <c r="O35" s="7" t="str">
        <f t="shared" si="1"/>
        <v/>
      </c>
      <c r="P35" s="13" t="str">
        <f>IF(AND(S34=TRUE,N35=""),"理由を記入してください。","")&amp;IF(AND(S34=FALSE,NOT(N35="")),"併用にチェックが無い場合、（　）内は記載しないでください。","")</f>
        <v/>
      </c>
      <c r="Q35" s="14"/>
    </row>
    <row r="36" spans="1:19" s="22" customFormat="1" ht="13.5" customHeight="1">
      <c r="A36" s="154"/>
      <c r="B36" s="205" t="s">
        <v>44</v>
      </c>
      <c r="C36" s="206"/>
      <c r="D36" s="206"/>
      <c r="E36" s="206"/>
      <c r="F36" s="207"/>
      <c r="G36" s="192" t="s">
        <v>45</v>
      </c>
      <c r="H36" s="193"/>
      <c r="I36" s="193"/>
      <c r="J36" s="213"/>
      <c r="K36" s="213"/>
      <c r="L36" s="214"/>
      <c r="M36" s="201" t="s">
        <v>41</v>
      </c>
      <c r="N36" s="202"/>
      <c r="O36" s="7" t="str">
        <f t="shared" si="1"/>
        <v>→→→</v>
      </c>
      <c r="P36" s="13" t="str">
        <f>IF(AND(R36=FALSE,R37=FALSE),"有無をチェックしてください。","")&amp;IF(AND(R36=TRUE,R37=TRUE),"有無の両方がチェックされています。","")</f>
        <v>有無をチェックしてください。</v>
      </c>
      <c r="Q36" s="9"/>
      <c r="R36" s="22" t="b">
        <v>0</v>
      </c>
      <c r="S36" s="22" t="b">
        <v>0</v>
      </c>
    </row>
    <row r="37" spans="1:19" s="22" customFormat="1" ht="13.5" customHeight="1">
      <c r="A37" s="154"/>
      <c r="B37" s="208"/>
      <c r="C37" s="137"/>
      <c r="D37" s="137"/>
      <c r="E37" s="137"/>
      <c r="F37" s="209"/>
      <c r="G37" s="215"/>
      <c r="H37" s="216"/>
      <c r="I37" s="216"/>
      <c r="J37" s="216"/>
      <c r="K37" s="216"/>
      <c r="L37" s="217"/>
      <c r="M37" s="203" t="s">
        <v>42</v>
      </c>
      <c r="N37" s="204"/>
      <c r="O37" s="7" t="str">
        <f t="shared" si="1"/>
        <v/>
      </c>
      <c r="P37" s="13" t="str">
        <f>IF(AND(R36=TRUE,S36=FALSE,S37=FALSE),"解体等の方法をチェックしてください。","")&amp;IF(AND(R36=TRUE,S36=TRUE,S37=TRUE),"手作業・併用の両方がチェックされています。","")&amp;IF(AND(R37=TRUE,OR(S36=TRUE,S37=TRUE)),"作業がない場合、解体等の方法のチェックは外してください。","")</f>
        <v/>
      </c>
      <c r="Q37" s="9"/>
      <c r="R37" s="22" t="b">
        <v>0</v>
      </c>
      <c r="S37" s="22" t="b">
        <v>0</v>
      </c>
    </row>
    <row r="38" spans="1:19" s="22" customFormat="1" ht="13.5" customHeight="1">
      <c r="A38" s="154"/>
      <c r="B38" s="210"/>
      <c r="C38" s="211"/>
      <c r="D38" s="211"/>
      <c r="E38" s="211"/>
      <c r="F38" s="212"/>
      <c r="G38" s="218"/>
      <c r="H38" s="219"/>
      <c r="I38" s="219"/>
      <c r="J38" s="219"/>
      <c r="K38" s="219"/>
      <c r="L38" s="220"/>
      <c r="M38" s="63" t="s">
        <v>43</v>
      </c>
      <c r="N38" s="64"/>
      <c r="O38" s="7" t="str">
        <f t="shared" si="1"/>
        <v/>
      </c>
      <c r="P38" s="13" t="str">
        <f>IF(AND(S37=TRUE,N38=""),"理由を記入してください。","")&amp;IF(AND(S37=FALSE,NOT(N38="")),"併用にチェックが無い場合、（　）内は記載しないでください。","")</f>
        <v/>
      </c>
      <c r="Q38" s="14"/>
    </row>
    <row r="39" spans="1:19" s="22" customFormat="1" ht="13.5" customHeight="1">
      <c r="A39" s="154"/>
      <c r="B39" s="124" t="s">
        <v>46</v>
      </c>
      <c r="C39" s="131"/>
      <c r="D39" s="131"/>
      <c r="E39" s="131"/>
      <c r="F39" s="125"/>
      <c r="G39" s="161" t="s">
        <v>47</v>
      </c>
      <c r="H39" s="162"/>
      <c r="I39" s="162"/>
      <c r="J39" s="162"/>
      <c r="K39" s="162"/>
      <c r="L39" s="163"/>
      <c r="M39" s="201" t="s">
        <v>41</v>
      </c>
      <c r="N39" s="202"/>
      <c r="O39" s="7" t="str">
        <f t="shared" si="1"/>
        <v>→→→</v>
      </c>
      <c r="P39" s="13" t="str">
        <f>IF(AND(R39=FALSE,R40=FALSE),"有無をチェックしてください。","")&amp;IF(AND(R39=TRUE,R40=TRUE),"有無の両方がチェックされています。","")</f>
        <v>有無をチェックしてください。</v>
      </c>
      <c r="Q39" s="9"/>
      <c r="R39" s="22" t="b">
        <v>0</v>
      </c>
      <c r="S39" s="22" t="b">
        <v>0</v>
      </c>
    </row>
    <row r="40" spans="1:19" s="22" customFormat="1" ht="13.5" customHeight="1">
      <c r="A40" s="154"/>
      <c r="B40" s="121"/>
      <c r="C40" s="144"/>
      <c r="D40" s="144"/>
      <c r="E40" s="144"/>
      <c r="F40" s="122"/>
      <c r="G40" s="143" t="s">
        <v>48</v>
      </c>
      <c r="H40" s="144"/>
      <c r="I40" s="144"/>
      <c r="J40" s="144"/>
      <c r="K40" s="144"/>
      <c r="L40" s="122"/>
      <c r="M40" s="226" t="s">
        <v>42</v>
      </c>
      <c r="N40" s="227"/>
      <c r="O40" s="7" t="str">
        <f t="shared" si="1"/>
        <v/>
      </c>
      <c r="P40" s="13" t="str">
        <f>IF(AND(R39=TRUE,S39=FALSE,S40=FALSE),"解体等の方法をチェックしてください。","")&amp;IF(AND(R39=TRUE,S39=TRUE,S40=TRUE),"手作業・併用の両方がチェックされています。","")&amp;IF(AND(R40=TRUE,OR(S39=TRUE,S40=TRUE)),"作業がない場合、解体等の方法のチェックは外してください。","")</f>
        <v/>
      </c>
      <c r="Q40" s="9"/>
      <c r="R40" s="22" t="b">
        <v>0</v>
      </c>
      <c r="S40" s="22" t="b">
        <v>0</v>
      </c>
    </row>
    <row r="41" spans="1:19" s="22" customFormat="1" ht="13.5" customHeight="1">
      <c r="A41" s="154"/>
      <c r="B41" s="124" t="s">
        <v>49</v>
      </c>
      <c r="C41" s="131"/>
      <c r="D41" s="131"/>
      <c r="E41" s="131"/>
      <c r="F41" s="125"/>
      <c r="G41" s="192" t="s">
        <v>50</v>
      </c>
      <c r="H41" s="193"/>
      <c r="I41" s="193"/>
      <c r="J41" s="213"/>
      <c r="K41" s="213"/>
      <c r="L41" s="214"/>
      <c r="M41" s="201" t="s">
        <v>41</v>
      </c>
      <c r="N41" s="202"/>
      <c r="O41" s="7" t="str">
        <f t="shared" si="1"/>
        <v>→→→</v>
      </c>
      <c r="P41" s="13" t="str">
        <f>IF(AND(R41=FALSE,R42=FALSE),"有無をチェックしてください。","")&amp;IF(AND(R41=TRUE,R42=TRUE),"有無の両方がチェックされています。","")</f>
        <v>有無をチェックしてください。</v>
      </c>
      <c r="Q41" s="9"/>
      <c r="R41" s="22" t="b">
        <v>0</v>
      </c>
      <c r="S41" s="22" t="b">
        <v>0</v>
      </c>
    </row>
    <row r="42" spans="1:19" s="22" customFormat="1" ht="13.5" customHeight="1">
      <c r="A42" s="154"/>
      <c r="B42" s="121"/>
      <c r="C42" s="144"/>
      <c r="D42" s="144"/>
      <c r="E42" s="144"/>
      <c r="F42" s="122"/>
      <c r="G42" s="218"/>
      <c r="H42" s="219"/>
      <c r="I42" s="219"/>
      <c r="J42" s="219"/>
      <c r="K42" s="219"/>
      <c r="L42" s="220"/>
      <c r="M42" s="203" t="s">
        <v>42</v>
      </c>
      <c r="N42" s="204"/>
      <c r="O42" s="7" t="str">
        <f t="shared" si="1"/>
        <v/>
      </c>
      <c r="P42" s="13" t="str">
        <f>IF(AND(R41=TRUE,S41=FALSE,S42=FALSE),"解体等の方法をチェックしてください。","")&amp;IF(AND(R41=TRUE,S41=TRUE,S42=TRUE),"手作業・併用の両方がチェックされています。","")&amp;IF(AND(R42=TRUE,OR(S41=TRUE,S42=TRUE)),"作業がない場合、解体等の方法のチェックは外してください。","")</f>
        <v/>
      </c>
      <c r="Q42" s="9"/>
      <c r="R42" s="22" t="b">
        <v>0</v>
      </c>
      <c r="S42" s="22" t="b">
        <v>0</v>
      </c>
    </row>
    <row r="43" spans="1:19" s="22" customFormat="1" ht="13.5" customHeight="1">
      <c r="A43" s="154"/>
      <c r="B43" s="124" t="s">
        <v>51</v>
      </c>
      <c r="C43" s="131"/>
      <c r="D43" s="131"/>
      <c r="E43" s="131"/>
      <c r="F43" s="125"/>
      <c r="G43" s="161" t="s">
        <v>52</v>
      </c>
      <c r="H43" s="162"/>
      <c r="I43" s="162"/>
      <c r="J43" s="162"/>
      <c r="K43" s="162"/>
      <c r="L43" s="163"/>
      <c r="M43" s="201" t="s">
        <v>41</v>
      </c>
      <c r="N43" s="202"/>
      <c r="O43" s="7" t="str">
        <f t="shared" si="1"/>
        <v>→→→</v>
      </c>
      <c r="P43" s="13" t="str">
        <f>IF(AND(R43=FALSE,R44=FALSE),"有無をチェックしてください。","")&amp;IF(AND(R43=TRUE,R44=TRUE),"有無の両方がチェックされています。","")&amp;IF(AND(R43=TRUE,B44=""),"（　）内を記入してください。","")&amp;IF(AND(R43=FALSE,NOT(B44="")),"有にチェックが無い場合、（　）内は記載しないでください。","")</f>
        <v>有無をチェックしてください。</v>
      </c>
      <c r="Q43" s="9" t="str">
        <f>IF(AND(R43=TRUE,B44=""),"（　）内を記入してください。","")&amp;IF(AND(R43=FALSE,NOT(B44="")),"有にチェックが無い場合、（　）内は記載しないでください。","")</f>
        <v/>
      </c>
      <c r="R43" s="22" t="b">
        <v>0</v>
      </c>
      <c r="S43" s="22" t="b">
        <v>0</v>
      </c>
    </row>
    <row r="44" spans="1:19" s="22" customFormat="1" ht="13.5" customHeight="1" thickBot="1">
      <c r="A44" s="155"/>
      <c r="B44" s="221"/>
      <c r="C44" s="222"/>
      <c r="D44" s="139"/>
      <c r="E44" s="139"/>
      <c r="F44" s="223"/>
      <c r="G44" s="164"/>
      <c r="H44" s="165"/>
      <c r="I44" s="165"/>
      <c r="J44" s="165"/>
      <c r="K44" s="165"/>
      <c r="L44" s="166"/>
      <c r="M44" s="224" t="s">
        <v>42</v>
      </c>
      <c r="N44" s="225"/>
      <c r="O44" s="7" t="str">
        <f t="shared" si="1"/>
        <v/>
      </c>
      <c r="P44" s="13" t="str">
        <f>IF(AND(R43=TRUE,S43=FALSE,S44=FALSE),"解体等の方法をチェックしてください。","")&amp;IF(AND(R43=TRUE,S43=TRUE,S44=TRUE),"手作業・併用の両方がチェックされています。","")&amp;IF(AND(R44=TRUE,OR(S43=TRUE,S44=TRUE)),"作業がない場合、解体等の方法のチェックは外してください。","")</f>
        <v/>
      </c>
      <c r="Q44" s="9"/>
      <c r="R44" s="22" t="b">
        <v>0</v>
      </c>
      <c r="S44" s="22" t="b">
        <v>0</v>
      </c>
    </row>
    <row r="45" spans="1:19" s="22" customFormat="1" ht="13.5" customHeight="1">
      <c r="A45" s="243" t="s">
        <v>53</v>
      </c>
      <c r="B45" s="244"/>
      <c r="C45" s="244"/>
      <c r="D45" s="244"/>
      <c r="E45" s="244"/>
      <c r="F45" s="245"/>
      <c r="G45" s="252" t="s">
        <v>54</v>
      </c>
      <c r="H45" s="253"/>
      <c r="I45" s="253"/>
      <c r="J45" s="253"/>
      <c r="K45" s="253"/>
      <c r="L45" s="253"/>
      <c r="M45" s="253"/>
      <c r="N45" s="254"/>
      <c r="O45" s="7" t="str">
        <f t="shared" si="1"/>
        <v>→→→</v>
      </c>
      <c r="P45" s="13" t="str">
        <f>IF(AND(R45=FALSE,R46=FALSE),"工程の順序のいずれかをチェックしてください。","")&amp;IF(AND(R45=TRUE,R46=TRUE),"工程の順序の両方がチェックされています。","")</f>
        <v>工程の順序のいずれかをチェックしてください。</v>
      </c>
      <c r="Q45" s="9"/>
      <c r="R45" s="22" t="b">
        <v>0</v>
      </c>
    </row>
    <row r="46" spans="1:19" s="22" customFormat="1" ht="13.5" customHeight="1">
      <c r="A46" s="246"/>
      <c r="B46" s="247"/>
      <c r="C46" s="247"/>
      <c r="D46" s="247"/>
      <c r="E46" s="247"/>
      <c r="F46" s="248"/>
      <c r="G46" s="65" t="s">
        <v>55</v>
      </c>
      <c r="H46" s="66"/>
      <c r="I46" s="66"/>
      <c r="J46" s="255"/>
      <c r="K46" s="255"/>
      <c r="L46" s="255"/>
      <c r="M46" s="255"/>
      <c r="N46" s="67" t="s">
        <v>98</v>
      </c>
      <c r="O46" s="7" t="str">
        <f t="shared" si="1"/>
        <v/>
      </c>
      <c r="P46" s="13" t="str">
        <f>IF(AND(R46=TRUE,J46=""),"（　）を記入してください。","")&amp;IF(AND(R46=FALSE,NOT(J46="")),"その他にチェックが無い場合、（　）内は記載しないでください。","")</f>
        <v/>
      </c>
      <c r="Q46" s="14"/>
      <c r="R46" s="22" t="b">
        <v>0</v>
      </c>
    </row>
    <row r="47" spans="1:19" s="22" customFormat="1" ht="13.5" customHeight="1">
      <c r="A47" s="249"/>
      <c r="B47" s="250"/>
      <c r="C47" s="250"/>
      <c r="D47" s="250"/>
      <c r="E47" s="250"/>
      <c r="F47" s="251"/>
      <c r="G47" s="256" t="s">
        <v>56</v>
      </c>
      <c r="H47" s="257"/>
      <c r="I47" s="257"/>
      <c r="J47" s="257"/>
      <c r="K47" s="257"/>
      <c r="L47" s="255"/>
      <c r="M47" s="255"/>
      <c r="N47" s="68" t="s">
        <v>93</v>
      </c>
      <c r="O47" s="7" t="str">
        <f t="shared" si="1"/>
        <v/>
      </c>
      <c r="P47" s="13" t="str">
        <f>IF(AND(R46=TRUE,L47=""),"理由を記入してください。","")&amp;IF(AND(R46=FALSE,NOT(L47="")),"その他にチェックが無い場合、理由は記載しないでください。","")</f>
        <v/>
      </c>
      <c r="Q47" s="14"/>
    </row>
    <row r="48" spans="1:19" s="22" customFormat="1" ht="13.5" customHeight="1">
      <c r="A48" s="258" t="s">
        <v>57</v>
      </c>
      <c r="B48" s="259"/>
      <c r="C48" s="259"/>
      <c r="D48" s="259"/>
      <c r="E48" s="259"/>
      <c r="F48" s="260"/>
      <c r="G48" s="264" t="s">
        <v>58</v>
      </c>
      <c r="H48" s="265"/>
      <c r="I48" s="265"/>
      <c r="J48" s="266"/>
      <c r="K48" s="266"/>
      <c r="L48" s="266"/>
      <c r="M48" s="266"/>
      <c r="N48" s="267"/>
      <c r="O48" s="7" t="str">
        <f t="shared" si="1"/>
        <v/>
      </c>
      <c r="P48" s="20"/>
      <c r="Q48" s="21"/>
    </row>
    <row r="49" spans="1:23" s="22" customFormat="1" ht="13.5" customHeight="1">
      <c r="A49" s="246"/>
      <c r="B49" s="247"/>
      <c r="C49" s="247"/>
      <c r="D49" s="247"/>
      <c r="E49" s="247"/>
      <c r="F49" s="248"/>
      <c r="G49" s="268" t="s">
        <v>59</v>
      </c>
      <c r="H49" s="269"/>
      <c r="I49" s="269"/>
      <c r="J49" s="269"/>
      <c r="K49" s="269"/>
      <c r="L49" s="269"/>
      <c r="M49" s="269"/>
      <c r="N49" s="270"/>
      <c r="O49" s="7" t="str">
        <f t="shared" si="1"/>
        <v/>
      </c>
      <c r="P49" s="69" t="str">
        <f>IF(AND(R49=TRUE,R50=FALSE,R51=FALSE),"可・不可のいずれかをチェックしてください。","")&amp;IF(AND(R49=TRUE,R50=TRUE,R51=TRUE),"可・不可の両方がチェックされています。","")&amp;IF(AND(R49=FALSE,OR(R50=TRUE,R51=TRUE)),"木材が含まれない場合は可・不可のチェックは外してください。","")</f>
        <v/>
      </c>
      <c r="Q49" s="9"/>
      <c r="R49" s="22" t="b">
        <v>0</v>
      </c>
    </row>
    <row r="50" spans="1:23" s="22" customFormat="1" ht="13.5" customHeight="1" thickBot="1">
      <c r="A50" s="261"/>
      <c r="B50" s="262"/>
      <c r="C50" s="262"/>
      <c r="D50" s="262"/>
      <c r="E50" s="262"/>
      <c r="F50" s="263"/>
      <c r="G50" s="271" t="s">
        <v>60</v>
      </c>
      <c r="H50" s="272"/>
      <c r="I50" s="272"/>
      <c r="J50" s="272"/>
      <c r="K50" s="273"/>
      <c r="L50" s="273"/>
      <c r="M50" s="273"/>
      <c r="N50" s="274"/>
      <c r="O50" s="7" t="str">
        <f t="shared" si="1"/>
        <v/>
      </c>
      <c r="P50" s="13" t="str">
        <f>IF(AND(R51=TRUE,K50=""),"理由を記入してください。","")&amp;IF(AND(R51=FALSE,NOT(K50="")),"不可にチェックが無い場合、理由は記載しないでください。","")</f>
        <v/>
      </c>
      <c r="Q50" s="14" t="str">
        <f>IF(AND(R51=TRUE,K50=""),"理由を記入してください。","")</f>
        <v/>
      </c>
      <c r="R50" s="22" t="b">
        <v>0</v>
      </c>
    </row>
    <row r="51" spans="1:23" s="22" customFormat="1" ht="13.5" customHeight="1" thickBot="1">
      <c r="A51" s="228" t="s">
        <v>61</v>
      </c>
      <c r="B51" s="229"/>
      <c r="C51" s="229"/>
      <c r="D51" s="229"/>
      <c r="E51" s="229"/>
      <c r="F51" s="230"/>
      <c r="G51" s="231"/>
      <c r="H51" s="232"/>
      <c r="I51" s="232"/>
      <c r="J51" s="232"/>
      <c r="K51" s="70" t="s">
        <v>99</v>
      </c>
      <c r="L51" s="70"/>
      <c r="M51" s="70"/>
      <c r="N51" s="71"/>
      <c r="O51" s="7" t="str">
        <f t="shared" si="1"/>
        <v>→→→</v>
      </c>
      <c r="P51" s="20" t="str">
        <f>IF(G51="","量の見込みを記入してください。","")</f>
        <v>量の見込みを記入してください。</v>
      </c>
      <c r="Q51" s="21"/>
      <c r="R51" s="22" t="b">
        <v>0</v>
      </c>
    </row>
    <row r="52" spans="1:23" s="22" customFormat="1" ht="13.5" customHeight="1">
      <c r="A52" s="233" t="s">
        <v>62</v>
      </c>
      <c r="B52" s="119" t="s">
        <v>63</v>
      </c>
      <c r="C52" s="236"/>
      <c r="D52" s="236"/>
      <c r="E52" s="236"/>
      <c r="F52" s="120"/>
      <c r="G52" s="159" t="s">
        <v>64</v>
      </c>
      <c r="H52" s="160"/>
      <c r="I52" s="160"/>
      <c r="J52" s="160"/>
      <c r="K52" s="159" t="s">
        <v>65</v>
      </c>
      <c r="L52" s="237"/>
      <c r="M52" s="290" t="s">
        <v>66</v>
      </c>
      <c r="N52" s="291"/>
      <c r="O52" s="7" t="str">
        <f t="shared" si="1"/>
        <v>→→→</v>
      </c>
      <c r="P52" s="13" t="str">
        <f>IF(AND(R53=FALSE,R55=FALSE,R57=FALSE),"種類をチェックしてください。","")</f>
        <v>種類をチェックしてください。</v>
      </c>
      <c r="Q52" s="9"/>
    </row>
    <row r="53" spans="1:23" s="22" customFormat="1" ht="13.5" customHeight="1">
      <c r="A53" s="234"/>
      <c r="B53" s="126"/>
      <c r="C53" s="191"/>
      <c r="D53" s="191"/>
      <c r="E53" s="191"/>
      <c r="F53" s="127"/>
      <c r="G53" s="238" t="s">
        <v>67</v>
      </c>
      <c r="H53" s="238"/>
      <c r="I53" s="238"/>
      <c r="J53" s="238"/>
      <c r="K53" s="239"/>
      <c r="L53" s="240"/>
      <c r="M53" s="275" t="s">
        <v>68</v>
      </c>
      <c r="N53" s="276"/>
      <c r="O53" s="7" t="str">
        <f t="shared" si="1"/>
        <v/>
      </c>
      <c r="P53" s="13" t="str">
        <f>IF(AND(R53=TRUE,K53=""),"量の見込みを記入してください。","")&amp;IF(AND(R53=FALSE,NOT(K53="")),"種類にチェックが無い場合、量の見込みは記入しないでください。","")</f>
        <v/>
      </c>
      <c r="Q53" s="14"/>
      <c r="R53" s="22" t="b">
        <v>0</v>
      </c>
      <c r="S53" s="22" t="b">
        <v>0</v>
      </c>
      <c r="T53" s="22" t="b">
        <v>0</v>
      </c>
      <c r="U53" s="22" t="b">
        <v>0</v>
      </c>
      <c r="V53" s="22" t="b">
        <v>0</v>
      </c>
      <c r="W53" s="22" t="b">
        <v>0</v>
      </c>
    </row>
    <row r="54" spans="1:23" s="22" customFormat="1" ht="13.5" customHeight="1">
      <c r="A54" s="234"/>
      <c r="B54" s="126"/>
      <c r="C54" s="191"/>
      <c r="D54" s="191"/>
      <c r="E54" s="191"/>
      <c r="F54" s="127"/>
      <c r="G54" s="238"/>
      <c r="H54" s="238"/>
      <c r="I54" s="238"/>
      <c r="J54" s="238"/>
      <c r="K54" s="241"/>
      <c r="L54" s="242"/>
      <c r="M54" s="277" t="s">
        <v>69</v>
      </c>
      <c r="N54" s="278"/>
      <c r="O54" s="7" t="str">
        <f t="shared" si="1"/>
        <v/>
      </c>
      <c r="P54" s="13" t="str">
        <f>IF(AND(R53=TRUE,S53=FALSE,T53=FALSE,U53=FALSE,V53=FALSE,W53=FALSE),"発生が見込まれる部分をチェックしてください。","")&amp;IF(AND(R53=FALSE,OR(S53=TRUE,T53=TRUE,U53=TRUE,V53=TRUE,W53=TRUE)),"発生が見込まれる場合は種類をチェックしてください。","")</f>
        <v/>
      </c>
      <c r="Q54" s="9"/>
    </row>
    <row r="55" spans="1:23" s="22" customFormat="1" ht="13.5" customHeight="1">
      <c r="A55" s="234"/>
      <c r="B55" s="126"/>
      <c r="C55" s="191"/>
      <c r="D55" s="191"/>
      <c r="E55" s="191"/>
      <c r="F55" s="127"/>
      <c r="G55" s="292" t="s">
        <v>70</v>
      </c>
      <c r="H55" s="292"/>
      <c r="I55" s="292"/>
      <c r="J55" s="292"/>
      <c r="K55" s="239"/>
      <c r="L55" s="240"/>
      <c r="M55" s="275" t="s">
        <v>68</v>
      </c>
      <c r="N55" s="276"/>
      <c r="O55" s="7" t="str">
        <f t="shared" si="1"/>
        <v/>
      </c>
      <c r="P55" s="13" t="str">
        <f>IF(AND(R55=TRUE,K55=""),"量の見込みを記入してください。","")&amp;IF(AND(R55=FALSE,NOT(K55="")),"種類にチェックが無い場合、量の見込みは記入しないでください。","")</f>
        <v/>
      </c>
      <c r="Q55" s="14"/>
      <c r="R55" s="22" t="b">
        <v>0</v>
      </c>
      <c r="S55" s="22" t="b">
        <v>0</v>
      </c>
      <c r="T55" s="22" t="b">
        <v>0</v>
      </c>
      <c r="U55" s="22" t="b">
        <v>0</v>
      </c>
      <c r="V55" s="22" t="b">
        <v>0</v>
      </c>
      <c r="W55" s="22" t="b">
        <v>0</v>
      </c>
    </row>
    <row r="56" spans="1:23" s="22" customFormat="1" ht="13.5" customHeight="1">
      <c r="A56" s="234"/>
      <c r="B56" s="126"/>
      <c r="C56" s="191"/>
      <c r="D56" s="191"/>
      <c r="E56" s="191"/>
      <c r="F56" s="127"/>
      <c r="G56" s="292"/>
      <c r="H56" s="292"/>
      <c r="I56" s="292"/>
      <c r="J56" s="292"/>
      <c r="K56" s="241"/>
      <c r="L56" s="242"/>
      <c r="M56" s="277" t="s">
        <v>69</v>
      </c>
      <c r="N56" s="278"/>
      <c r="O56" s="7" t="str">
        <f t="shared" si="1"/>
        <v/>
      </c>
      <c r="P56" s="13" t="str">
        <f>IF(AND(R55=TRUE,S55=FALSE,T55=FALSE,U55=FALSE,V55=FALSE,W55=FALSE),"発生が見込まれる部分をチェックしてください。","")&amp;IF(AND(R55=FALSE,OR(S55=TRUE,T55=TRUE,U55=TRUE,V55=TRUE,W55=TRUE)),"発生が見込まれる場合は種類をチェックしてください。","")</f>
        <v/>
      </c>
      <c r="Q56" s="9"/>
    </row>
    <row r="57" spans="1:23" s="22" customFormat="1" ht="13.5" customHeight="1">
      <c r="A57" s="234"/>
      <c r="B57" s="126"/>
      <c r="C57" s="191"/>
      <c r="D57" s="191"/>
      <c r="E57" s="191"/>
      <c r="F57" s="127"/>
      <c r="G57" s="238" t="s">
        <v>71</v>
      </c>
      <c r="H57" s="238"/>
      <c r="I57" s="238"/>
      <c r="J57" s="238"/>
      <c r="K57" s="239"/>
      <c r="L57" s="240"/>
      <c r="M57" s="275" t="s">
        <v>68</v>
      </c>
      <c r="N57" s="276"/>
      <c r="O57" s="7" t="str">
        <f t="shared" si="1"/>
        <v/>
      </c>
      <c r="P57" s="13" t="str">
        <f>IF(AND(R57=TRUE,K57=""),"量の見込みを記入してください。","")&amp;IF(AND(R57=FALSE,NOT(K57="")),"種類にチェックが無い場合、量の見込みは記入しないでください。","")</f>
        <v/>
      </c>
      <c r="Q57" s="14"/>
      <c r="R57" s="22" t="b">
        <v>0</v>
      </c>
      <c r="S57" s="22" t="b">
        <v>0</v>
      </c>
      <c r="T57" s="22" t="b">
        <v>0</v>
      </c>
      <c r="U57" s="22" t="b">
        <v>0</v>
      </c>
      <c r="V57" s="22" t="b">
        <v>0</v>
      </c>
      <c r="W57" s="22" t="b">
        <v>0</v>
      </c>
    </row>
    <row r="58" spans="1:23" s="22" customFormat="1" ht="13.5" customHeight="1" thickBot="1">
      <c r="A58" s="234"/>
      <c r="B58" s="121"/>
      <c r="C58" s="144"/>
      <c r="D58" s="144"/>
      <c r="E58" s="144"/>
      <c r="F58" s="122"/>
      <c r="G58" s="238"/>
      <c r="H58" s="238"/>
      <c r="I58" s="238"/>
      <c r="J58" s="238"/>
      <c r="K58" s="241"/>
      <c r="L58" s="242"/>
      <c r="M58" s="277" t="s">
        <v>69</v>
      </c>
      <c r="N58" s="278"/>
      <c r="O58" s="7" t="str">
        <f t="shared" si="1"/>
        <v/>
      </c>
      <c r="P58" s="72" t="str">
        <f>IF(AND(R57=TRUE,S57=FALSE,T57=FALSE,U57=FALSE,V57=FALSE,W57=FALSE),"発生が見込まれる部分をチェックしてください。","")&amp;IF(AND(R57=FALSE,OR(S57=TRUE,T57=TRUE,U57=TRUE,V57=TRUE,W57=TRUE)),"発生が見込まれる場合は種類をチェックしてください。","")</f>
        <v/>
      </c>
      <c r="Q58" s="9"/>
    </row>
    <row r="59" spans="1:23" s="22" customFormat="1" ht="13.5" customHeight="1" thickBot="1">
      <c r="A59" s="235"/>
      <c r="B59" s="279" t="s">
        <v>72</v>
      </c>
      <c r="C59" s="280"/>
      <c r="D59" s="280"/>
      <c r="E59" s="280"/>
      <c r="F59" s="280"/>
      <c r="G59" s="280"/>
      <c r="H59" s="280"/>
      <c r="I59" s="280"/>
      <c r="J59" s="280"/>
      <c r="K59" s="280"/>
      <c r="L59" s="280"/>
      <c r="M59" s="280"/>
      <c r="N59" s="281"/>
      <c r="O59" s="73"/>
      <c r="P59" s="74"/>
      <c r="Q59" s="75"/>
    </row>
    <row r="60" spans="1:23" s="22" customFormat="1" ht="13.5" customHeight="1" thickBot="1">
      <c r="A60" s="282" t="s">
        <v>73</v>
      </c>
      <c r="B60" s="283"/>
      <c r="C60" s="283"/>
      <c r="D60" s="283"/>
      <c r="E60" s="283"/>
      <c r="F60" s="283"/>
      <c r="G60" s="283"/>
      <c r="H60" s="283"/>
      <c r="I60" s="283"/>
      <c r="J60" s="283"/>
      <c r="K60" s="283"/>
      <c r="L60" s="283"/>
      <c r="M60" s="283"/>
      <c r="N60" s="284"/>
      <c r="O60" s="73"/>
      <c r="P60" s="76"/>
      <c r="Q60" s="77"/>
    </row>
    <row r="61" spans="1:23" s="22" customFormat="1" ht="15" customHeight="1" thickBot="1">
      <c r="A61" s="285"/>
      <c r="B61" s="286"/>
      <c r="C61" s="286"/>
      <c r="D61" s="286"/>
      <c r="E61" s="286"/>
      <c r="F61" s="286"/>
      <c r="G61" s="286"/>
      <c r="H61" s="286"/>
      <c r="I61" s="286"/>
      <c r="J61" s="286"/>
      <c r="K61" s="286"/>
      <c r="L61" s="286"/>
      <c r="M61" s="286"/>
      <c r="N61" s="287"/>
      <c r="O61" s="73"/>
      <c r="P61" s="78">
        <f>COUNTIF(P4:P58,"")</f>
        <v>33</v>
      </c>
      <c r="Q61" s="77"/>
    </row>
    <row r="62" spans="1:23" s="2" customFormat="1" ht="14.25" customHeight="1">
      <c r="A62" s="288" t="s">
        <v>85</v>
      </c>
      <c r="B62" s="289"/>
      <c r="C62" s="289"/>
      <c r="D62" s="289"/>
      <c r="E62" s="289"/>
      <c r="F62" s="289"/>
      <c r="G62" s="289"/>
      <c r="H62" s="289"/>
      <c r="I62" s="289"/>
      <c r="J62" s="289"/>
      <c r="K62" s="289"/>
      <c r="L62" s="289"/>
      <c r="M62" s="289"/>
      <c r="N62" s="289"/>
    </row>
  </sheetData>
  <mergeCells count="102">
    <mergeCell ref="A60:N61"/>
    <mergeCell ref="A62:N62"/>
    <mergeCell ref="M52:N52"/>
    <mergeCell ref="G53:J54"/>
    <mergeCell ref="K53:L54"/>
    <mergeCell ref="M53:N53"/>
    <mergeCell ref="M54:N54"/>
    <mergeCell ref="G55:J56"/>
    <mergeCell ref="K55:L56"/>
    <mergeCell ref="M55:N55"/>
    <mergeCell ref="M56:N56"/>
    <mergeCell ref="A51:F51"/>
    <mergeCell ref="G51:J51"/>
    <mergeCell ref="A52:A59"/>
    <mergeCell ref="B52:F58"/>
    <mergeCell ref="G52:J52"/>
    <mergeCell ref="K52:L52"/>
    <mergeCell ref="G57:J58"/>
    <mergeCell ref="K57:L58"/>
    <mergeCell ref="A45:F47"/>
    <mergeCell ref="G45:N45"/>
    <mergeCell ref="J46:M46"/>
    <mergeCell ref="G47:K47"/>
    <mergeCell ref="L47:M47"/>
    <mergeCell ref="A48:F50"/>
    <mergeCell ref="G48:N48"/>
    <mergeCell ref="G49:N49"/>
    <mergeCell ref="G50:J50"/>
    <mergeCell ref="K50:N50"/>
    <mergeCell ref="M57:N57"/>
    <mergeCell ref="M58:N58"/>
    <mergeCell ref="B59:N59"/>
    <mergeCell ref="M43:N43"/>
    <mergeCell ref="B44:C44"/>
    <mergeCell ref="D44:F44"/>
    <mergeCell ref="M44:N44"/>
    <mergeCell ref="M39:N39"/>
    <mergeCell ref="G40:L40"/>
    <mergeCell ref="M40:N40"/>
    <mergeCell ref="B41:F42"/>
    <mergeCell ref="G41:L42"/>
    <mergeCell ref="M41:N41"/>
    <mergeCell ref="M42:N42"/>
    <mergeCell ref="H17:I17"/>
    <mergeCell ref="E18:K18"/>
    <mergeCell ref="M32:N32"/>
    <mergeCell ref="B33:F35"/>
    <mergeCell ref="G33:L35"/>
    <mergeCell ref="M33:N33"/>
    <mergeCell ref="M34:N34"/>
    <mergeCell ref="B36:F38"/>
    <mergeCell ref="G36:L38"/>
    <mergeCell ref="M36:N36"/>
    <mergeCell ref="M37:N37"/>
    <mergeCell ref="D25:D26"/>
    <mergeCell ref="F25:J25"/>
    <mergeCell ref="D27:D29"/>
    <mergeCell ref="E27:K27"/>
    <mergeCell ref="D30:D31"/>
    <mergeCell ref="F30:J30"/>
    <mergeCell ref="A32:A44"/>
    <mergeCell ref="B32:F32"/>
    <mergeCell ref="G32:L32"/>
    <mergeCell ref="B39:F40"/>
    <mergeCell ref="G39:L39"/>
    <mergeCell ref="B43:F43"/>
    <mergeCell ref="G43:L44"/>
    <mergeCell ref="A12:B31"/>
    <mergeCell ref="C12:D13"/>
    <mergeCell ref="E12:K13"/>
    <mergeCell ref="L12:N13"/>
    <mergeCell ref="C14:D15"/>
    <mergeCell ref="E14:K14"/>
    <mergeCell ref="L14:N15"/>
    <mergeCell ref="F15:I15"/>
    <mergeCell ref="C16:D19"/>
    <mergeCell ref="L16:N19"/>
    <mergeCell ref="E17:G17"/>
    <mergeCell ref="C27:C31"/>
    <mergeCell ref="M2:N2"/>
    <mergeCell ref="A3:N3"/>
    <mergeCell ref="A4:D5"/>
    <mergeCell ref="E4:N4"/>
    <mergeCell ref="E5:L5"/>
    <mergeCell ref="A6:B11"/>
    <mergeCell ref="C6:D7"/>
    <mergeCell ref="F7:L7"/>
    <mergeCell ref="C8:D11"/>
    <mergeCell ref="E8:N8"/>
    <mergeCell ref="E9:J9"/>
    <mergeCell ref="K9:M9"/>
    <mergeCell ref="E10:I10"/>
    <mergeCell ref="L10:N10"/>
    <mergeCell ref="F11:L11"/>
    <mergeCell ref="F19:J19"/>
    <mergeCell ref="C20:D21"/>
    <mergeCell ref="F20:J20"/>
    <mergeCell ref="L20:N21"/>
    <mergeCell ref="E21:K21"/>
    <mergeCell ref="C22:C26"/>
    <mergeCell ref="D22:D24"/>
    <mergeCell ref="E22:K22"/>
  </mergeCells>
  <phoneticPr fontId="3"/>
  <conditionalFormatting sqref="M5">
    <cfRule type="expression" dxfId="41" priority="19">
      <formula>NOT($P$5="")</formula>
    </cfRule>
  </conditionalFormatting>
  <conditionalFormatting sqref="F6">
    <cfRule type="containsBlanks" dxfId="40" priority="18">
      <formula>LEN(TRIM(F6))=0</formula>
    </cfRule>
  </conditionalFormatting>
  <conditionalFormatting sqref="J6">
    <cfRule type="containsBlanks" dxfId="39" priority="17">
      <formula>LEN(TRIM(J6))=0</formula>
    </cfRule>
  </conditionalFormatting>
  <conditionalFormatting sqref="K9:M9">
    <cfRule type="expression" dxfId="38" priority="16">
      <formula>NOT($P$9="")</formula>
    </cfRule>
  </conditionalFormatting>
  <conditionalFormatting sqref="J10">
    <cfRule type="containsBlanks" dxfId="37" priority="15">
      <formula>LEN(TRIM(J10))=0</formula>
    </cfRule>
  </conditionalFormatting>
  <conditionalFormatting sqref="H17:I17">
    <cfRule type="containsBlanks" dxfId="36" priority="14">
      <formula>LEN(TRIM(H17))=0</formula>
    </cfRule>
  </conditionalFormatting>
  <conditionalFormatting sqref="F20:J20">
    <cfRule type="expression" dxfId="35" priority="13">
      <formula>NOT($Q$20="")</formula>
    </cfRule>
  </conditionalFormatting>
  <conditionalFormatting sqref="F25:J25">
    <cfRule type="expression" dxfId="34" priority="12">
      <formula>NOT($Q$25="")</formula>
    </cfRule>
  </conditionalFormatting>
  <conditionalFormatting sqref="F30:J30">
    <cfRule type="expression" dxfId="33" priority="11">
      <formula>NOT($Q$30="")</formula>
    </cfRule>
  </conditionalFormatting>
  <conditionalFormatting sqref="N35">
    <cfRule type="expression" dxfId="32" priority="10">
      <formula>NOT($P$35="")</formula>
    </cfRule>
  </conditionalFormatting>
  <conditionalFormatting sqref="N38">
    <cfRule type="expression" dxfId="31" priority="9">
      <formula>NOT($P$38="")</formula>
    </cfRule>
  </conditionalFormatting>
  <conditionalFormatting sqref="J46:M46">
    <cfRule type="expression" dxfId="30" priority="8">
      <formula>NOT($P$46="")</formula>
    </cfRule>
  </conditionalFormatting>
  <conditionalFormatting sqref="L47:M47">
    <cfRule type="expression" dxfId="29" priority="7">
      <formula>NOT($P$47="")</formula>
    </cfRule>
  </conditionalFormatting>
  <conditionalFormatting sqref="K53:L54">
    <cfRule type="expression" dxfId="28" priority="6">
      <formula>NOT($P$53="")</formula>
    </cfRule>
  </conditionalFormatting>
  <conditionalFormatting sqref="K55:L56">
    <cfRule type="expression" dxfId="27" priority="5">
      <formula>NOT($P$55="")</formula>
    </cfRule>
  </conditionalFormatting>
  <conditionalFormatting sqref="K57:L58">
    <cfRule type="expression" dxfId="26" priority="4">
      <formula>NOT($P$57="")</formula>
    </cfRule>
  </conditionalFormatting>
  <conditionalFormatting sqref="B44:C44">
    <cfRule type="expression" dxfId="25" priority="3">
      <formula>NOT($Q$43="")</formula>
    </cfRule>
  </conditionalFormatting>
  <conditionalFormatting sqref="G16">
    <cfRule type="expression" dxfId="24" priority="20">
      <formula>NOT($Q$16="")</formula>
    </cfRule>
    <cfRule type="expression" dxfId="23" priority="21">
      <formula>$P$16="有にチェックが無い場合、（　）内は記載しないでください。"</formula>
    </cfRule>
  </conditionalFormatting>
  <conditionalFormatting sqref="K50:N50">
    <cfRule type="expression" dxfId="22" priority="2">
      <formula>NOT($Q$50="")</formula>
    </cfRule>
  </conditionalFormatting>
  <conditionalFormatting sqref="G51:J51">
    <cfRule type="expression" dxfId="21" priority="1">
      <formula>NOT($P$51="")</formula>
    </cfRule>
  </conditionalFormatting>
  <pageMargins left="0.7" right="0.7" top="0.75" bottom="0.75" header="0.3" footer="0.3"/>
  <pageSetup paperSize="9" scale="7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158" r:id="rId4" name="Check Box 86">
              <controlPr defaultSize="0" autoFill="0" autoLine="0" autoPict="0">
                <anchor moveWithCells="1">
                  <from>
                    <xdr:col>4</xdr:col>
                    <xdr:colOff>0</xdr:colOff>
                    <xdr:row>2</xdr:row>
                    <xdr:rowOff>285750</xdr:rowOff>
                  </from>
                  <to>
                    <xdr:col>4</xdr:col>
                    <xdr:colOff>304800</xdr:colOff>
                    <xdr:row>4</xdr:row>
                    <xdr:rowOff>28575</xdr:rowOff>
                  </to>
                </anchor>
              </controlPr>
            </control>
          </mc:Choice>
        </mc:AlternateContent>
        <mc:AlternateContent xmlns:mc="http://schemas.openxmlformats.org/markup-compatibility/2006">
          <mc:Choice Requires="x14">
            <control shapeId="3159" r:id="rId5" name="Check Box 87">
              <controlPr defaultSize="0" autoFill="0" autoLine="0" autoPict="0">
                <anchor moveWithCells="1">
                  <from>
                    <xdr:col>4</xdr:col>
                    <xdr:colOff>504825</xdr:colOff>
                    <xdr:row>2</xdr:row>
                    <xdr:rowOff>285750</xdr:rowOff>
                  </from>
                  <to>
                    <xdr:col>5</xdr:col>
                    <xdr:colOff>285750</xdr:colOff>
                    <xdr:row>4</xdr:row>
                    <xdr:rowOff>28575</xdr:rowOff>
                  </to>
                </anchor>
              </controlPr>
            </control>
          </mc:Choice>
        </mc:AlternateContent>
        <mc:AlternateContent xmlns:mc="http://schemas.openxmlformats.org/markup-compatibility/2006">
          <mc:Choice Requires="x14">
            <control shapeId="3160" r:id="rId6" name="Check Box 88">
              <controlPr defaultSize="0" autoFill="0" autoLine="0" autoPict="0">
                <anchor moveWithCells="1">
                  <from>
                    <xdr:col>10</xdr:col>
                    <xdr:colOff>66675</xdr:colOff>
                    <xdr:row>2</xdr:row>
                    <xdr:rowOff>285750</xdr:rowOff>
                  </from>
                  <to>
                    <xdr:col>11</xdr:col>
                    <xdr:colOff>123825</xdr:colOff>
                    <xdr:row>4</xdr:row>
                    <xdr:rowOff>28575</xdr:rowOff>
                  </to>
                </anchor>
              </controlPr>
            </control>
          </mc:Choice>
        </mc:AlternateContent>
        <mc:AlternateContent xmlns:mc="http://schemas.openxmlformats.org/markup-compatibility/2006">
          <mc:Choice Requires="x14">
            <control shapeId="3161" r:id="rId7" name="Check Box 89">
              <controlPr defaultSize="0" autoFill="0" autoLine="0" autoPict="0">
                <anchor moveWithCells="1">
                  <from>
                    <xdr:col>4</xdr:col>
                    <xdr:colOff>0</xdr:colOff>
                    <xdr:row>3</xdr:row>
                    <xdr:rowOff>171450</xdr:rowOff>
                  </from>
                  <to>
                    <xdr:col>4</xdr:col>
                    <xdr:colOff>304800</xdr:colOff>
                    <xdr:row>5</xdr:row>
                    <xdr:rowOff>28575</xdr:rowOff>
                  </to>
                </anchor>
              </controlPr>
            </control>
          </mc:Choice>
        </mc:AlternateContent>
        <mc:AlternateContent xmlns:mc="http://schemas.openxmlformats.org/markup-compatibility/2006">
          <mc:Choice Requires="x14">
            <control shapeId="3162" r:id="rId8" name="Check Box 90">
              <controlPr defaultSize="0" autoFill="0" autoLine="0" autoPict="0">
                <anchor moveWithCells="1">
                  <from>
                    <xdr:col>5</xdr:col>
                    <xdr:colOff>104775</xdr:colOff>
                    <xdr:row>3</xdr:row>
                    <xdr:rowOff>171450</xdr:rowOff>
                  </from>
                  <to>
                    <xdr:col>6</xdr:col>
                    <xdr:colOff>85725</xdr:colOff>
                    <xdr:row>5</xdr:row>
                    <xdr:rowOff>28575</xdr:rowOff>
                  </to>
                </anchor>
              </controlPr>
            </control>
          </mc:Choice>
        </mc:AlternateContent>
        <mc:AlternateContent xmlns:mc="http://schemas.openxmlformats.org/markup-compatibility/2006">
          <mc:Choice Requires="x14">
            <control shapeId="3163" r:id="rId9" name="Check Box 91">
              <controlPr defaultSize="0" autoFill="0" autoLine="0" autoPict="0">
                <anchor moveWithCells="1">
                  <from>
                    <xdr:col>10</xdr:col>
                    <xdr:colOff>95250</xdr:colOff>
                    <xdr:row>3</xdr:row>
                    <xdr:rowOff>171450</xdr:rowOff>
                  </from>
                  <to>
                    <xdr:col>11</xdr:col>
                    <xdr:colOff>152400</xdr:colOff>
                    <xdr:row>5</xdr:row>
                    <xdr:rowOff>28575</xdr:rowOff>
                  </to>
                </anchor>
              </controlPr>
            </control>
          </mc:Choice>
        </mc:AlternateContent>
        <mc:AlternateContent xmlns:mc="http://schemas.openxmlformats.org/markup-compatibility/2006">
          <mc:Choice Requires="x14">
            <control shapeId="3164" r:id="rId10" name="Check Box 92">
              <controlPr defaultSize="0" autoFill="0" autoLine="0" autoPict="0">
                <anchor moveWithCells="1">
                  <from>
                    <xdr:col>6</xdr:col>
                    <xdr:colOff>152400</xdr:colOff>
                    <xdr:row>6</xdr:row>
                    <xdr:rowOff>180975</xdr:rowOff>
                  </from>
                  <to>
                    <xdr:col>7</xdr:col>
                    <xdr:colOff>66675</xdr:colOff>
                    <xdr:row>8</xdr:row>
                    <xdr:rowOff>9525</xdr:rowOff>
                  </to>
                </anchor>
              </controlPr>
            </control>
          </mc:Choice>
        </mc:AlternateContent>
        <mc:AlternateContent xmlns:mc="http://schemas.openxmlformats.org/markup-compatibility/2006">
          <mc:Choice Requires="x14">
            <control shapeId="3165" r:id="rId11" name="Check Box 93">
              <controlPr defaultSize="0" autoFill="0" autoLine="0" autoPict="0">
                <anchor moveWithCells="1">
                  <from>
                    <xdr:col>8</xdr:col>
                    <xdr:colOff>85725</xdr:colOff>
                    <xdr:row>6</xdr:row>
                    <xdr:rowOff>180975</xdr:rowOff>
                  </from>
                  <to>
                    <xdr:col>9</xdr:col>
                    <xdr:colOff>209550</xdr:colOff>
                    <xdr:row>8</xdr:row>
                    <xdr:rowOff>9525</xdr:rowOff>
                  </to>
                </anchor>
              </controlPr>
            </control>
          </mc:Choice>
        </mc:AlternateContent>
        <mc:AlternateContent xmlns:mc="http://schemas.openxmlformats.org/markup-compatibility/2006">
          <mc:Choice Requires="x14">
            <control shapeId="3166" r:id="rId12" name="Check Box 94">
              <controlPr defaultSize="0" autoFill="0" autoLine="0" autoPict="0">
                <anchor moveWithCells="1">
                  <from>
                    <xdr:col>11</xdr:col>
                    <xdr:colOff>47625</xdr:colOff>
                    <xdr:row>6</xdr:row>
                    <xdr:rowOff>180975</xdr:rowOff>
                  </from>
                  <to>
                    <xdr:col>11</xdr:col>
                    <xdr:colOff>352425</xdr:colOff>
                    <xdr:row>8</xdr:row>
                    <xdr:rowOff>9525</xdr:rowOff>
                  </to>
                </anchor>
              </controlPr>
            </control>
          </mc:Choice>
        </mc:AlternateContent>
        <mc:AlternateContent xmlns:mc="http://schemas.openxmlformats.org/markup-compatibility/2006">
          <mc:Choice Requires="x14">
            <control shapeId="3167" r:id="rId13" name="Check Box 95">
              <controlPr defaultSize="0" autoFill="0" autoLine="0" autoPict="0">
                <anchor moveWithCells="1">
                  <from>
                    <xdr:col>5</xdr:col>
                    <xdr:colOff>285750</xdr:colOff>
                    <xdr:row>7</xdr:row>
                    <xdr:rowOff>171450</xdr:rowOff>
                  </from>
                  <to>
                    <xdr:col>6</xdr:col>
                    <xdr:colOff>257175</xdr:colOff>
                    <xdr:row>9</xdr:row>
                    <xdr:rowOff>0</xdr:rowOff>
                  </to>
                </anchor>
              </controlPr>
            </control>
          </mc:Choice>
        </mc:AlternateContent>
        <mc:AlternateContent xmlns:mc="http://schemas.openxmlformats.org/markup-compatibility/2006">
          <mc:Choice Requires="x14">
            <control shapeId="3168" r:id="rId14" name="Check Box 96">
              <controlPr defaultSize="0" autoFill="0" autoLine="0" autoPict="0">
                <anchor moveWithCells="1">
                  <from>
                    <xdr:col>7</xdr:col>
                    <xdr:colOff>76200</xdr:colOff>
                    <xdr:row>7</xdr:row>
                    <xdr:rowOff>171450</xdr:rowOff>
                  </from>
                  <to>
                    <xdr:col>9</xdr:col>
                    <xdr:colOff>19050</xdr:colOff>
                    <xdr:row>9</xdr:row>
                    <xdr:rowOff>0</xdr:rowOff>
                  </to>
                </anchor>
              </controlPr>
            </control>
          </mc:Choice>
        </mc:AlternateContent>
        <mc:AlternateContent xmlns:mc="http://schemas.openxmlformats.org/markup-compatibility/2006">
          <mc:Choice Requires="x14">
            <control shapeId="3169" r:id="rId15" name="Check Box 97">
              <controlPr defaultSize="0" autoFill="0" autoLine="0" autoPict="0">
                <anchor moveWithCells="1">
                  <from>
                    <xdr:col>5</xdr:col>
                    <xdr:colOff>123825</xdr:colOff>
                    <xdr:row>12</xdr:row>
                    <xdr:rowOff>180975</xdr:rowOff>
                  </from>
                  <to>
                    <xdr:col>6</xdr:col>
                    <xdr:colOff>95250</xdr:colOff>
                    <xdr:row>14</xdr:row>
                    <xdr:rowOff>9525</xdr:rowOff>
                  </to>
                </anchor>
              </controlPr>
            </control>
          </mc:Choice>
        </mc:AlternateContent>
        <mc:AlternateContent xmlns:mc="http://schemas.openxmlformats.org/markup-compatibility/2006">
          <mc:Choice Requires="x14">
            <control shapeId="3170" r:id="rId16" name="Check Box 98">
              <controlPr defaultSize="0" autoFill="0" autoLine="0" autoPict="0">
                <anchor moveWithCells="1">
                  <from>
                    <xdr:col>6</xdr:col>
                    <xdr:colOff>285750</xdr:colOff>
                    <xdr:row>12</xdr:row>
                    <xdr:rowOff>180975</xdr:rowOff>
                  </from>
                  <to>
                    <xdr:col>8</xdr:col>
                    <xdr:colOff>28575</xdr:colOff>
                    <xdr:row>14</xdr:row>
                    <xdr:rowOff>9525</xdr:rowOff>
                  </to>
                </anchor>
              </controlPr>
            </control>
          </mc:Choice>
        </mc:AlternateContent>
        <mc:AlternateContent xmlns:mc="http://schemas.openxmlformats.org/markup-compatibility/2006">
          <mc:Choice Requires="x14">
            <control shapeId="3171" r:id="rId17" name="Check Box 99">
              <controlPr defaultSize="0" autoFill="0" autoLine="0" autoPict="0">
                <anchor moveWithCells="1">
                  <from>
                    <xdr:col>4</xdr:col>
                    <xdr:colOff>476250</xdr:colOff>
                    <xdr:row>14</xdr:row>
                    <xdr:rowOff>180975</xdr:rowOff>
                  </from>
                  <to>
                    <xdr:col>5</xdr:col>
                    <xdr:colOff>257175</xdr:colOff>
                    <xdr:row>16</xdr:row>
                    <xdr:rowOff>9525</xdr:rowOff>
                  </to>
                </anchor>
              </controlPr>
            </control>
          </mc:Choice>
        </mc:AlternateContent>
        <mc:AlternateContent xmlns:mc="http://schemas.openxmlformats.org/markup-compatibility/2006">
          <mc:Choice Requires="x14">
            <control shapeId="3172" r:id="rId18" name="Check Box 100">
              <controlPr defaultSize="0" autoFill="0" autoLine="0" autoPict="0">
                <anchor moveWithCells="1">
                  <from>
                    <xdr:col>8</xdr:col>
                    <xdr:colOff>28575</xdr:colOff>
                    <xdr:row>14</xdr:row>
                    <xdr:rowOff>180975</xdr:rowOff>
                  </from>
                  <to>
                    <xdr:col>9</xdr:col>
                    <xdr:colOff>161925</xdr:colOff>
                    <xdr:row>16</xdr:row>
                    <xdr:rowOff>9525</xdr:rowOff>
                  </to>
                </anchor>
              </controlPr>
            </control>
          </mc:Choice>
        </mc:AlternateContent>
        <mc:AlternateContent xmlns:mc="http://schemas.openxmlformats.org/markup-compatibility/2006">
          <mc:Choice Requires="x14">
            <control shapeId="3173" r:id="rId19" name="Check Box 101">
              <controlPr defaultSize="0" autoFill="0" autoLine="0" autoPict="0">
                <anchor moveWithCells="1">
                  <from>
                    <xdr:col>4</xdr:col>
                    <xdr:colOff>514350</xdr:colOff>
                    <xdr:row>16</xdr:row>
                    <xdr:rowOff>171450</xdr:rowOff>
                  </from>
                  <to>
                    <xdr:col>5</xdr:col>
                    <xdr:colOff>285750</xdr:colOff>
                    <xdr:row>18</xdr:row>
                    <xdr:rowOff>0</xdr:rowOff>
                  </to>
                </anchor>
              </controlPr>
            </control>
          </mc:Choice>
        </mc:AlternateContent>
        <mc:AlternateContent xmlns:mc="http://schemas.openxmlformats.org/markup-compatibility/2006">
          <mc:Choice Requires="x14">
            <control shapeId="3174" r:id="rId20" name="Check Box 102">
              <controlPr defaultSize="0" autoFill="0" autoLine="0" autoPict="0">
                <anchor moveWithCells="1">
                  <from>
                    <xdr:col>6</xdr:col>
                    <xdr:colOff>9525</xdr:colOff>
                    <xdr:row>16</xdr:row>
                    <xdr:rowOff>171450</xdr:rowOff>
                  </from>
                  <to>
                    <xdr:col>6</xdr:col>
                    <xdr:colOff>323850</xdr:colOff>
                    <xdr:row>18</xdr:row>
                    <xdr:rowOff>0</xdr:rowOff>
                  </to>
                </anchor>
              </controlPr>
            </control>
          </mc:Choice>
        </mc:AlternateContent>
        <mc:AlternateContent xmlns:mc="http://schemas.openxmlformats.org/markup-compatibility/2006">
          <mc:Choice Requires="x14">
            <control shapeId="3175" r:id="rId21" name="Check Box 103">
              <controlPr defaultSize="0" autoFill="0" autoLine="0" autoPict="0">
                <anchor moveWithCells="1">
                  <from>
                    <xdr:col>3</xdr:col>
                    <xdr:colOff>409575</xdr:colOff>
                    <xdr:row>18</xdr:row>
                    <xdr:rowOff>180975</xdr:rowOff>
                  </from>
                  <to>
                    <xdr:col>4</xdr:col>
                    <xdr:colOff>304800</xdr:colOff>
                    <xdr:row>20</xdr:row>
                    <xdr:rowOff>9525</xdr:rowOff>
                  </to>
                </anchor>
              </controlPr>
            </control>
          </mc:Choice>
        </mc:AlternateContent>
        <mc:AlternateContent xmlns:mc="http://schemas.openxmlformats.org/markup-compatibility/2006">
          <mc:Choice Requires="x14">
            <control shapeId="3176" r:id="rId22" name="Check Box 104">
              <controlPr defaultSize="0" autoFill="0" autoLine="0" autoPict="0">
                <anchor moveWithCells="1">
                  <from>
                    <xdr:col>3</xdr:col>
                    <xdr:colOff>409575</xdr:colOff>
                    <xdr:row>19</xdr:row>
                    <xdr:rowOff>180975</xdr:rowOff>
                  </from>
                  <to>
                    <xdr:col>4</xdr:col>
                    <xdr:colOff>304800</xdr:colOff>
                    <xdr:row>21</xdr:row>
                    <xdr:rowOff>9525</xdr:rowOff>
                  </to>
                </anchor>
              </controlPr>
            </control>
          </mc:Choice>
        </mc:AlternateContent>
        <mc:AlternateContent xmlns:mc="http://schemas.openxmlformats.org/markup-compatibility/2006">
          <mc:Choice Requires="x14">
            <control shapeId="3177" r:id="rId23" name="Check Box 105">
              <controlPr defaultSize="0" autoFill="0" autoLine="0" autoPict="0">
                <anchor moveWithCells="1">
                  <from>
                    <xdr:col>3</xdr:col>
                    <xdr:colOff>409575</xdr:colOff>
                    <xdr:row>20</xdr:row>
                    <xdr:rowOff>180975</xdr:rowOff>
                  </from>
                  <to>
                    <xdr:col>4</xdr:col>
                    <xdr:colOff>304800</xdr:colOff>
                    <xdr:row>22</xdr:row>
                    <xdr:rowOff>9525</xdr:rowOff>
                  </to>
                </anchor>
              </controlPr>
            </control>
          </mc:Choice>
        </mc:AlternateContent>
        <mc:AlternateContent xmlns:mc="http://schemas.openxmlformats.org/markup-compatibility/2006">
          <mc:Choice Requires="x14">
            <control shapeId="3178" r:id="rId24" name="Check Box 106">
              <controlPr defaultSize="0" autoFill="0" autoLine="0" autoPict="0">
                <anchor moveWithCells="1">
                  <from>
                    <xdr:col>3</xdr:col>
                    <xdr:colOff>409575</xdr:colOff>
                    <xdr:row>22</xdr:row>
                    <xdr:rowOff>190500</xdr:rowOff>
                  </from>
                  <to>
                    <xdr:col>4</xdr:col>
                    <xdr:colOff>304800</xdr:colOff>
                    <xdr:row>24</xdr:row>
                    <xdr:rowOff>19050</xdr:rowOff>
                  </to>
                </anchor>
              </controlPr>
            </control>
          </mc:Choice>
        </mc:AlternateContent>
        <mc:AlternateContent xmlns:mc="http://schemas.openxmlformats.org/markup-compatibility/2006">
          <mc:Choice Requires="x14">
            <control shapeId="3179" r:id="rId25" name="Check Box 107">
              <controlPr defaultSize="0" autoFill="0" autoLine="0" autoPict="0">
                <anchor moveWithCells="1">
                  <from>
                    <xdr:col>3</xdr:col>
                    <xdr:colOff>409575</xdr:colOff>
                    <xdr:row>23</xdr:row>
                    <xdr:rowOff>190500</xdr:rowOff>
                  </from>
                  <to>
                    <xdr:col>4</xdr:col>
                    <xdr:colOff>304800</xdr:colOff>
                    <xdr:row>25</xdr:row>
                    <xdr:rowOff>19050</xdr:rowOff>
                  </to>
                </anchor>
              </controlPr>
            </control>
          </mc:Choice>
        </mc:AlternateContent>
        <mc:AlternateContent xmlns:mc="http://schemas.openxmlformats.org/markup-compatibility/2006">
          <mc:Choice Requires="x14">
            <control shapeId="3180" r:id="rId26" name="Check Box 108">
              <controlPr defaultSize="0" autoFill="0" autoLine="0" autoPict="0">
                <anchor moveWithCells="1">
                  <from>
                    <xdr:col>3</xdr:col>
                    <xdr:colOff>409575</xdr:colOff>
                    <xdr:row>24</xdr:row>
                    <xdr:rowOff>190500</xdr:rowOff>
                  </from>
                  <to>
                    <xdr:col>4</xdr:col>
                    <xdr:colOff>304800</xdr:colOff>
                    <xdr:row>26</xdr:row>
                    <xdr:rowOff>19050</xdr:rowOff>
                  </to>
                </anchor>
              </controlPr>
            </control>
          </mc:Choice>
        </mc:AlternateContent>
        <mc:AlternateContent xmlns:mc="http://schemas.openxmlformats.org/markup-compatibility/2006">
          <mc:Choice Requires="x14">
            <control shapeId="3181" r:id="rId27" name="Check Box 109">
              <controlPr defaultSize="0" autoFill="0" autoLine="0" autoPict="0">
                <anchor moveWithCells="1">
                  <from>
                    <xdr:col>3</xdr:col>
                    <xdr:colOff>409575</xdr:colOff>
                    <xdr:row>25</xdr:row>
                    <xdr:rowOff>190500</xdr:rowOff>
                  </from>
                  <to>
                    <xdr:col>4</xdr:col>
                    <xdr:colOff>304800</xdr:colOff>
                    <xdr:row>27</xdr:row>
                    <xdr:rowOff>19050</xdr:rowOff>
                  </to>
                </anchor>
              </controlPr>
            </control>
          </mc:Choice>
        </mc:AlternateContent>
        <mc:AlternateContent xmlns:mc="http://schemas.openxmlformats.org/markup-compatibility/2006">
          <mc:Choice Requires="x14">
            <control shapeId="3182" r:id="rId28" name="Check Box 110">
              <controlPr defaultSize="0" autoFill="0" autoLine="0" autoPict="0">
                <anchor moveWithCells="1">
                  <from>
                    <xdr:col>3</xdr:col>
                    <xdr:colOff>409575</xdr:colOff>
                    <xdr:row>27</xdr:row>
                    <xdr:rowOff>171450</xdr:rowOff>
                  </from>
                  <to>
                    <xdr:col>4</xdr:col>
                    <xdr:colOff>304800</xdr:colOff>
                    <xdr:row>29</xdr:row>
                    <xdr:rowOff>0</xdr:rowOff>
                  </to>
                </anchor>
              </controlPr>
            </control>
          </mc:Choice>
        </mc:AlternateContent>
        <mc:AlternateContent xmlns:mc="http://schemas.openxmlformats.org/markup-compatibility/2006">
          <mc:Choice Requires="x14">
            <control shapeId="3183" r:id="rId29" name="Check Box 111">
              <controlPr defaultSize="0" autoFill="0" autoLine="0" autoPict="0">
                <anchor moveWithCells="1">
                  <from>
                    <xdr:col>3</xdr:col>
                    <xdr:colOff>409575</xdr:colOff>
                    <xdr:row>28</xdr:row>
                    <xdr:rowOff>190500</xdr:rowOff>
                  </from>
                  <to>
                    <xdr:col>4</xdr:col>
                    <xdr:colOff>304800</xdr:colOff>
                    <xdr:row>29</xdr:row>
                    <xdr:rowOff>219075</xdr:rowOff>
                  </to>
                </anchor>
              </controlPr>
            </control>
          </mc:Choice>
        </mc:AlternateContent>
        <mc:AlternateContent xmlns:mc="http://schemas.openxmlformats.org/markup-compatibility/2006">
          <mc:Choice Requires="x14">
            <control shapeId="3184" r:id="rId30" name="Check Box 112">
              <controlPr defaultSize="0" autoFill="0" autoLine="0" autoPict="0">
                <anchor moveWithCells="1">
                  <from>
                    <xdr:col>3</xdr:col>
                    <xdr:colOff>409575</xdr:colOff>
                    <xdr:row>29</xdr:row>
                    <xdr:rowOff>209550</xdr:rowOff>
                  </from>
                  <to>
                    <xdr:col>4</xdr:col>
                    <xdr:colOff>304800</xdr:colOff>
                    <xdr:row>30</xdr:row>
                    <xdr:rowOff>209550</xdr:rowOff>
                  </to>
                </anchor>
              </controlPr>
            </control>
          </mc:Choice>
        </mc:AlternateContent>
        <mc:AlternateContent xmlns:mc="http://schemas.openxmlformats.org/markup-compatibility/2006">
          <mc:Choice Requires="x14">
            <control shapeId="3185" r:id="rId31" name="Check Box 113">
              <controlPr defaultSize="0" autoFill="0" autoLine="0" autoPict="0">
                <anchor moveWithCells="1">
                  <from>
                    <xdr:col>5</xdr:col>
                    <xdr:colOff>171450</xdr:colOff>
                    <xdr:row>20</xdr:row>
                    <xdr:rowOff>142875</xdr:rowOff>
                  </from>
                  <to>
                    <xdr:col>6</xdr:col>
                    <xdr:colOff>152400</xdr:colOff>
                    <xdr:row>21</xdr:row>
                    <xdr:rowOff>171450</xdr:rowOff>
                  </to>
                </anchor>
              </controlPr>
            </control>
          </mc:Choice>
        </mc:AlternateContent>
        <mc:AlternateContent xmlns:mc="http://schemas.openxmlformats.org/markup-compatibility/2006">
          <mc:Choice Requires="x14">
            <control shapeId="3186" r:id="rId32" name="Check Box 114">
              <controlPr defaultSize="0" autoFill="0" autoLine="0" autoPict="0">
                <anchor moveWithCells="1">
                  <from>
                    <xdr:col>5</xdr:col>
                    <xdr:colOff>171450</xdr:colOff>
                    <xdr:row>22</xdr:row>
                    <xdr:rowOff>47625</xdr:rowOff>
                  </from>
                  <to>
                    <xdr:col>6</xdr:col>
                    <xdr:colOff>152400</xdr:colOff>
                    <xdr:row>23</xdr:row>
                    <xdr:rowOff>66675</xdr:rowOff>
                  </to>
                </anchor>
              </controlPr>
            </control>
          </mc:Choice>
        </mc:AlternateContent>
        <mc:AlternateContent xmlns:mc="http://schemas.openxmlformats.org/markup-compatibility/2006">
          <mc:Choice Requires="x14">
            <control shapeId="3187" r:id="rId33" name="Check Box 115">
              <controlPr defaultSize="0" autoFill="0" autoLine="0" autoPict="0">
                <anchor moveWithCells="1">
                  <from>
                    <xdr:col>5</xdr:col>
                    <xdr:colOff>171450</xdr:colOff>
                    <xdr:row>25</xdr:row>
                    <xdr:rowOff>133350</xdr:rowOff>
                  </from>
                  <to>
                    <xdr:col>6</xdr:col>
                    <xdr:colOff>152400</xdr:colOff>
                    <xdr:row>26</xdr:row>
                    <xdr:rowOff>171450</xdr:rowOff>
                  </to>
                </anchor>
              </controlPr>
            </control>
          </mc:Choice>
        </mc:AlternateContent>
        <mc:AlternateContent xmlns:mc="http://schemas.openxmlformats.org/markup-compatibility/2006">
          <mc:Choice Requires="x14">
            <control shapeId="3188" r:id="rId34" name="Check Box 116">
              <controlPr defaultSize="0" autoFill="0" autoLine="0" autoPict="0">
                <anchor moveWithCells="1">
                  <from>
                    <xdr:col>5</xdr:col>
                    <xdr:colOff>171450</xdr:colOff>
                    <xdr:row>28</xdr:row>
                    <xdr:rowOff>19050</xdr:rowOff>
                  </from>
                  <to>
                    <xdr:col>6</xdr:col>
                    <xdr:colOff>152400</xdr:colOff>
                    <xdr:row>29</xdr:row>
                    <xdr:rowOff>47625</xdr:rowOff>
                  </to>
                </anchor>
              </controlPr>
            </control>
          </mc:Choice>
        </mc:AlternateContent>
        <mc:AlternateContent xmlns:mc="http://schemas.openxmlformats.org/markup-compatibility/2006">
          <mc:Choice Requires="x14">
            <control shapeId="3189" r:id="rId35" name="Check Box 117">
              <controlPr defaultSize="0" autoFill="0" autoLine="0" autoPict="0">
                <anchor moveWithCells="1">
                  <from>
                    <xdr:col>5</xdr:col>
                    <xdr:colOff>171450</xdr:colOff>
                    <xdr:row>29</xdr:row>
                    <xdr:rowOff>209550</xdr:rowOff>
                  </from>
                  <to>
                    <xdr:col>6</xdr:col>
                    <xdr:colOff>152400</xdr:colOff>
                    <xdr:row>30</xdr:row>
                    <xdr:rowOff>209550</xdr:rowOff>
                  </to>
                </anchor>
              </controlPr>
            </control>
          </mc:Choice>
        </mc:AlternateContent>
        <mc:AlternateContent xmlns:mc="http://schemas.openxmlformats.org/markup-compatibility/2006">
          <mc:Choice Requires="x14">
            <control shapeId="3190" r:id="rId36" name="Check Box 118">
              <controlPr defaultSize="0" autoFill="0" autoLine="0" autoPict="0">
                <anchor moveWithCells="1">
                  <from>
                    <xdr:col>10</xdr:col>
                    <xdr:colOff>238125</xdr:colOff>
                    <xdr:row>20</xdr:row>
                    <xdr:rowOff>142875</xdr:rowOff>
                  </from>
                  <to>
                    <xdr:col>11</xdr:col>
                    <xdr:colOff>295275</xdr:colOff>
                    <xdr:row>21</xdr:row>
                    <xdr:rowOff>171450</xdr:rowOff>
                  </to>
                </anchor>
              </controlPr>
            </control>
          </mc:Choice>
        </mc:AlternateContent>
        <mc:AlternateContent xmlns:mc="http://schemas.openxmlformats.org/markup-compatibility/2006">
          <mc:Choice Requires="x14">
            <control shapeId="3191" r:id="rId37" name="Check Box 119">
              <controlPr defaultSize="0" autoFill="0" autoLine="0" autoPict="0">
                <anchor moveWithCells="1">
                  <from>
                    <xdr:col>10</xdr:col>
                    <xdr:colOff>238125</xdr:colOff>
                    <xdr:row>22</xdr:row>
                    <xdr:rowOff>19050</xdr:rowOff>
                  </from>
                  <to>
                    <xdr:col>11</xdr:col>
                    <xdr:colOff>295275</xdr:colOff>
                    <xdr:row>23</xdr:row>
                    <xdr:rowOff>57150</xdr:rowOff>
                  </to>
                </anchor>
              </controlPr>
            </control>
          </mc:Choice>
        </mc:AlternateContent>
        <mc:AlternateContent xmlns:mc="http://schemas.openxmlformats.org/markup-compatibility/2006">
          <mc:Choice Requires="x14">
            <control shapeId="3192" r:id="rId38" name="Check Box 120">
              <controlPr defaultSize="0" autoFill="0" autoLine="0" autoPict="0">
                <anchor moveWithCells="1">
                  <from>
                    <xdr:col>10</xdr:col>
                    <xdr:colOff>238125</xdr:colOff>
                    <xdr:row>22</xdr:row>
                    <xdr:rowOff>209550</xdr:rowOff>
                  </from>
                  <to>
                    <xdr:col>11</xdr:col>
                    <xdr:colOff>295275</xdr:colOff>
                    <xdr:row>24</xdr:row>
                    <xdr:rowOff>28575</xdr:rowOff>
                  </to>
                </anchor>
              </controlPr>
            </control>
          </mc:Choice>
        </mc:AlternateContent>
        <mc:AlternateContent xmlns:mc="http://schemas.openxmlformats.org/markup-compatibility/2006">
          <mc:Choice Requires="x14">
            <control shapeId="3193" r:id="rId39" name="Check Box 121">
              <controlPr defaultSize="0" autoFill="0" autoLine="0" autoPict="0">
                <anchor moveWithCells="1">
                  <from>
                    <xdr:col>10</xdr:col>
                    <xdr:colOff>238125</xdr:colOff>
                    <xdr:row>25</xdr:row>
                    <xdr:rowOff>152400</xdr:rowOff>
                  </from>
                  <to>
                    <xdr:col>11</xdr:col>
                    <xdr:colOff>295275</xdr:colOff>
                    <xdr:row>26</xdr:row>
                    <xdr:rowOff>180975</xdr:rowOff>
                  </to>
                </anchor>
              </controlPr>
            </control>
          </mc:Choice>
        </mc:AlternateContent>
        <mc:AlternateContent xmlns:mc="http://schemas.openxmlformats.org/markup-compatibility/2006">
          <mc:Choice Requires="x14">
            <control shapeId="3194" r:id="rId40" name="Check Box 122">
              <controlPr defaultSize="0" autoFill="0" autoLine="0" autoPict="0">
                <anchor moveWithCells="1">
                  <from>
                    <xdr:col>10</xdr:col>
                    <xdr:colOff>238125</xdr:colOff>
                    <xdr:row>27</xdr:row>
                    <xdr:rowOff>19050</xdr:rowOff>
                  </from>
                  <to>
                    <xdr:col>11</xdr:col>
                    <xdr:colOff>295275</xdr:colOff>
                    <xdr:row>28</xdr:row>
                    <xdr:rowOff>57150</xdr:rowOff>
                  </to>
                </anchor>
              </controlPr>
            </control>
          </mc:Choice>
        </mc:AlternateContent>
        <mc:AlternateContent xmlns:mc="http://schemas.openxmlformats.org/markup-compatibility/2006">
          <mc:Choice Requires="x14">
            <control shapeId="3195" r:id="rId41" name="Check Box 123">
              <controlPr defaultSize="0" autoFill="0" autoLine="0" autoPict="0">
                <anchor moveWithCells="1">
                  <from>
                    <xdr:col>10</xdr:col>
                    <xdr:colOff>238125</xdr:colOff>
                    <xdr:row>28</xdr:row>
                    <xdr:rowOff>0</xdr:rowOff>
                  </from>
                  <to>
                    <xdr:col>11</xdr:col>
                    <xdr:colOff>295275</xdr:colOff>
                    <xdr:row>29</xdr:row>
                    <xdr:rowOff>28575</xdr:rowOff>
                  </to>
                </anchor>
              </controlPr>
            </control>
          </mc:Choice>
        </mc:AlternateContent>
        <mc:AlternateContent xmlns:mc="http://schemas.openxmlformats.org/markup-compatibility/2006">
          <mc:Choice Requires="x14">
            <control shapeId="3196" r:id="rId42" name="Check Box 124">
              <controlPr defaultSize="0" autoFill="0" autoLine="0" autoPict="0">
                <anchor moveWithCells="1">
                  <from>
                    <xdr:col>10</xdr:col>
                    <xdr:colOff>238125</xdr:colOff>
                    <xdr:row>29</xdr:row>
                    <xdr:rowOff>9525</xdr:rowOff>
                  </from>
                  <to>
                    <xdr:col>11</xdr:col>
                    <xdr:colOff>295275</xdr:colOff>
                    <xdr:row>30</xdr:row>
                    <xdr:rowOff>9525</xdr:rowOff>
                  </to>
                </anchor>
              </controlPr>
            </control>
          </mc:Choice>
        </mc:AlternateContent>
        <mc:AlternateContent xmlns:mc="http://schemas.openxmlformats.org/markup-compatibility/2006">
          <mc:Choice Requires="x14">
            <control shapeId="3197" r:id="rId43" name="Check Box 125">
              <controlPr defaultSize="0" autoFill="0" autoLine="0" autoPict="0">
                <anchor moveWithCells="1">
                  <from>
                    <xdr:col>10</xdr:col>
                    <xdr:colOff>238125</xdr:colOff>
                    <xdr:row>29</xdr:row>
                    <xdr:rowOff>219075</xdr:rowOff>
                  </from>
                  <to>
                    <xdr:col>11</xdr:col>
                    <xdr:colOff>295275</xdr:colOff>
                    <xdr:row>30</xdr:row>
                    <xdr:rowOff>209550</xdr:rowOff>
                  </to>
                </anchor>
              </controlPr>
            </control>
          </mc:Choice>
        </mc:AlternateContent>
        <mc:AlternateContent xmlns:mc="http://schemas.openxmlformats.org/markup-compatibility/2006">
          <mc:Choice Requires="x14">
            <control shapeId="3198" r:id="rId44" name="Check Box 126">
              <controlPr defaultSize="0" autoFill="0" autoLine="0" autoPict="0">
                <anchor moveWithCells="1">
                  <from>
                    <xdr:col>5</xdr:col>
                    <xdr:colOff>323850</xdr:colOff>
                    <xdr:row>32</xdr:row>
                    <xdr:rowOff>133350</xdr:rowOff>
                  </from>
                  <to>
                    <xdr:col>6</xdr:col>
                    <xdr:colOff>304800</xdr:colOff>
                    <xdr:row>34</xdr:row>
                    <xdr:rowOff>19050</xdr:rowOff>
                  </to>
                </anchor>
              </controlPr>
            </control>
          </mc:Choice>
        </mc:AlternateContent>
        <mc:AlternateContent xmlns:mc="http://schemas.openxmlformats.org/markup-compatibility/2006">
          <mc:Choice Requires="x14">
            <control shapeId="3199" r:id="rId45" name="Check Box 127">
              <controlPr defaultSize="0" autoFill="0" autoLine="0" autoPict="0">
                <anchor moveWithCells="1">
                  <from>
                    <xdr:col>6</xdr:col>
                    <xdr:colOff>361950</xdr:colOff>
                    <xdr:row>32</xdr:row>
                    <xdr:rowOff>133350</xdr:rowOff>
                  </from>
                  <to>
                    <xdr:col>8</xdr:col>
                    <xdr:colOff>95250</xdr:colOff>
                    <xdr:row>34</xdr:row>
                    <xdr:rowOff>19050</xdr:rowOff>
                  </to>
                </anchor>
              </controlPr>
            </control>
          </mc:Choice>
        </mc:AlternateContent>
        <mc:AlternateContent xmlns:mc="http://schemas.openxmlformats.org/markup-compatibility/2006">
          <mc:Choice Requires="x14">
            <control shapeId="3200" r:id="rId46" name="Check Box 128">
              <controlPr defaultSize="0" autoFill="0" autoLine="0" autoPict="0">
                <anchor moveWithCells="1">
                  <from>
                    <xdr:col>5</xdr:col>
                    <xdr:colOff>323850</xdr:colOff>
                    <xdr:row>35</xdr:row>
                    <xdr:rowOff>133350</xdr:rowOff>
                  </from>
                  <to>
                    <xdr:col>6</xdr:col>
                    <xdr:colOff>304800</xdr:colOff>
                    <xdr:row>37</xdr:row>
                    <xdr:rowOff>28575</xdr:rowOff>
                  </to>
                </anchor>
              </controlPr>
            </control>
          </mc:Choice>
        </mc:AlternateContent>
        <mc:AlternateContent xmlns:mc="http://schemas.openxmlformats.org/markup-compatibility/2006">
          <mc:Choice Requires="x14">
            <control shapeId="3201" r:id="rId47" name="Check Box 129">
              <controlPr defaultSize="0" autoFill="0" autoLine="0" autoPict="0">
                <anchor moveWithCells="1">
                  <from>
                    <xdr:col>6</xdr:col>
                    <xdr:colOff>361950</xdr:colOff>
                    <xdr:row>35</xdr:row>
                    <xdr:rowOff>133350</xdr:rowOff>
                  </from>
                  <to>
                    <xdr:col>8</xdr:col>
                    <xdr:colOff>95250</xdr:colOff>
                    <xdr:row>37</xdr:row>
                    <xdr:rowOff>28575</xdr:rowOff>
                  </to>
                </anchor>
              </controlPr>
            </control>
          </mc:Choice>
        </mc:AlternateContent>
        <mc:AlternateContent xmlns:mc="http://schemas.openxmlformats.org/markup-compatibility/2006">
          <mc:Choice Requires="x14">
            <control shapeId="3202" r:id="rId48" name="Check Box 130">
              <controlPr defaultSize="0" autoFill="0" autoLine="0" autoPict="0">
                <anchor moveWithCells="1">
                  <from>
                    <xdr:col>5</xdr:col>
                    <xdr:colOff>323850</xdr:colOff>
                    <xdr:row>38</xdr:row>
                    <xdr:rowOff>133350</xdr:rowOff>
                  </from>
                  <to>
                    <xdr:col>6</xdr:col>
                    <xdr:colOff>304800</xdr:colOff>
                    <xdr:row>40</xdr:row>
                    <xdr:rowOff>19050</xdr:rowOff>
                  </to>
                </anchor>
              </controlPr>
            </control>
          </mc:Choice>
        </mc:AlternateContent>
        <mc:AlternateContent xmlns:mc="http://schemas.openxmlformats.org/markup-compatibility/2006">
          <mc:Choice Requires="x14">
            <control shapeId="3203" r:id="rId49" name="Check Box 131">
              <controlPr defaultSize="0" autoFill="0" autoLine="0" autoPict="0">
                <anchor moveWithCells="1">
                  <from>
                    <xdr:col>6</xdr:col>
                    <xdr:colOff>361950</xdr:colOff>
                    <xdr:row>38</xdr:row>
                    <xdr:rowOff>133350</xdr:rowOff>
                  </from>
                  <to>
                    <xdr:col>8</xdr:col>
                    <xdr:colOff>95250</xdr:colOff>
                    <xdr:row>40</xdr:row>
                    <xdr:rowOff>19050</xdr:rowOff>
                  </to>
                </anchor>
              </controlPr>
            </control>
          </mc:Choice>
        </mc:AlternateContent>
        <mc:AlternateContent xmlns:mc="http://schemas.openxmlformats.org/markup-compatibility/2006">
          <mc:Choice Requires="x14">
            <control shapeId="3204" r:id="rId50" name="Check Box 132">
              <controlPr defaultSize="0" autoFill="0" autoLine="0" autoPict="0">
                <anchor moveWithCells="1">
                  <from>
                    <xdr:col>5</xdr:col>
                    <xdr:colOff>323850</xdr:colOff>
                    <xdr:row>40</xdr:row>
                    <xdr:rowOff>133350</xdr:rowOff>
                  </from>
                  <to>
                    <xdr:col>6</xdr:col>
                    <xdr:colOff>304800</xdr:colOff>
                    <xdr:row>42</xdr:row>
                    <xdr:rowOff>28575</xdr:rowOff>
                  </to>
                </anchor>
              </controlPr>
            </control>
          </mc:Choice>
        </mc:AlternateContent>
        <mc:AlternateContent xmlns:mc="http://schemas.openxmlformats.org/markup-compatibility/2006">
          <mc:Choice Requires="x14">
            <control shapeId="3205" r:id="rId51" name="Check Box 133">
              <controlPr defaultSize="0" autoFill="0" autoLine="0" autoPict="0">
                <anchor moveWithCells="1">
                  <from>
                    <xdr:col>6</xdr:col>
                    <xdr:colOff>361950</xdr:colOff>
                    <xdr:row>40</xdr:row>
                    <xdr:rowOff>133350</xdr:rowOff>
                  </from>
                  <to>
                    <xdr:col>8</xdr:col>
                    <xdr:colOff>95250</xdr:colOff>
                    <xdr:row>42</xdr:row>
                    <xdr:rowOff>28575</xdr:rowOff>
                  </to>
                </anchor>
              </controlPr>
            </control>
          </mc:Choice>
        </mc:AlternateContent>
        <mc:AlternateContent xmlns:mc="http://schemas.openxmlformats.org/markup-compatibility/2006">
          <mc:Choice Requires="x14">
            <control shapeId="3206" r:id="rId52" name="Check Box 134">
              <controlPr defaultSize="0" autoFill="0" autoLine="0" autoPict="0">
                <anchor moveWithCells="1">
                  <from>
                    <xdr:col>5</xdr:col>
                    <xdr:colOff>323850</xdr:colOff>
                    <xdr:row>42</xdr:row>
                    <xdr:rowOff>133350</xdr:rowOff>
                  </from>
                  <to>
                    <xdr:col>6</xdr:col>
                    <xdr:colOff>304800</xdr:colOff>
                    <xdr:row>44</xdr:row>
                    <xdr:rowOff>28575</xdr:rowOff>
                  </to>
                </anchor>
              </controlPr>
            </control>
          </mc:Choice>
        </mc:AlternateContent>
        <mc:AlternateContent xmlns:mc="http://schemas.openxmlformats.org/markup-compatibility/2006">
          <mc:Choice Requires="x14">
            <control shapeId="3207" r:id="rId53" name="Check Box 135">
              <controlPr defaultSize="0" autoFill="0" autoLine="0" autoPict="0">
                <anchor moveWithCells="1">
                  <from>
                    <xdr:col>6</xdr:col>
                    <xdr:colOff>361950</xdr:colOff>
                    <xdr:row>42</xdr:row>
                    <xdr:rowOff>133350</xdr:rowOff>
                  </from>
                  <to>
                    <xdr:col>8</xdr:col>
                    <xdr:colOff>95250</xdr:colOff>
                    <xdr:row>44</xdr:row>
                    <xdr:rowOff>28575</xdr:rowOff>
                  </to>
                </anchor>
              </controlPr>
            </control>
          </mc:Choice>
        </mc:AlternateContent>
        <mc:AlternateContent xmlns:mc="http://schemas.openxmlformats.org/markup-compatibility/2006">
          <mc:Choice Requires="x14">
            <control shapeId="3208" r:id="rId54" name="Check Box 136">
              <controlPr defaultSize="0" autoFill="0" autoLine="0" autoPict="0">
                <anchor moveWithCells="1">
                  <from>
                    <xdr:col>12</xdr:col>
                    <xdr:colOff>9525</xdr:colOff>
                    <xdr:row>31</xdr:row>
                    <xdr:rowOff>133350</xdr:rowOff>
                  </from>
                  <to>
                    <xdr:col>12</xdr:col>
                    <xdr:colOff>323850</xdr:colOff>
                    <xdr:row>33</xdr:row>
                    <xdr:rowOff>19050</xdr:rowOff>
                  </to>
                </anchor>
              </controlPr>
            </control>
          </mc:Choice>
        </mc:AlternateContent>
        <mc:AlternateContent xmlns:mc="http://schemas.openxmlformats.org/markup-compatibility/2006">
          <mc:Choice Requires="x14">
            <control shapeId="3209" r:id="rId55" name="Check Box 137">
              <controlPr defaultSize="0" autoFill="0" autoLine="0" autoPict="0">
                <anchor moveWithCells="1">
                  <from>
                    <xdr:col>12</xdr:col>
                    <xdr:colOff>9525</xdr:colOff>
                    <xdr:row>32</xdr:row>
                    <xdr:rowOff>133350</xdr:rowOff>
                  </from>
                  <to>
                    <xdr:col>12</xdr:col>
                    <xdr:colOff>323850</xdr:colOff>
                    <xdr:row>34</xdr:row>
                    <xdr:rowOff>19050</xdr:rowOff>
                  </to>
                </anchor>
              </controlPr>
            </control>
          </mc:Choice>
        </mc:AlternateContent>
        <mc:AlternateContent xmlns:mc="http://schemas.openxmlformats.org/markup-compatibility/2006">
          <mc:Choice Requires="x14">
            <control shapeId="3210" r:id="rId56" name="Check Box 138">
              <controlPr defaultSize="0" autoFill="0" autoLine="0" autoPict="0">
                <anchor moveWithCells="1">
                  <from>
                    <xdr:col>12</xdr:col>
                    <xdr:colOff>9525</xdr:colOff>
                    <xdr:row>34</xdr:row>
                    <xdr:rowOff>133350</xdr:rowOff>
                  </from>
                  <to>
                    <xdr:col>12</xdr:col>
                    <xdr:colOff>323850</xdr:colOff>
                    <xdr:row>36</xdr:row>
                    <xdr:rowOff>28575</xdr:rowOff>
                  </to>
                </anchor>
              </controlPr>
            </control>
          </mc:Choice>
        </mc:AlternateContent>
        <mc:AlternateContent xmlns:mc="http://schemas.openxmlformats.org/markup-compatibility/2006">
          <mc:Choice Requires="x14">
            <control shapeId="3211" r:id="rId57" name="Check Box 139">
              <controlPr defaultSize="0" autoFill="0" autoLine="0" autoPict="0">
                <anchor moveWithCells="1">
                  <from>
                    <xdr:col>12</xdr:col>
                    <xdr:colOff>9525</xdr:colOff>
                    <xdr:row>35</xdr:row>
                    <xdr:rowOff>142875</xdr:rowOff>
                  </from>
                  <to>
                    <xdr:col>12</xdr:col>
                    <xdr:colOff>323850</xdr:colOff>
                    <xdr:row>37</xdr:row>
                    <xdr:rowOff>28575</xdr:rowOff>
                  </to>
                </anchor>
              </controlPr>
            </control>
          </mc:Choice>
        </mc:AlternateContent>
        <mc:AlternateContent xmlns:mc="http://schemas.openxmlformats.org/markup-compatibility/2006">
          <mc:Choice Requires="x14">
            <control shapeId="3212" r:id="rId58" name="Check Box 140">
              <controlPr defaultSize="0" autoFill="0" autoLine="0" autoPict="0">
                <anchor moveWithCells="1">
                  <from>
                    <xdr:col>12</xdr:col>
                    <xdr:colOff>9525</xdr:colOff>
                    <xdr:row>37</xdr:row>
                    <xdr:rowOff>133350</xdr:rowOff>
                  </from>
                  <to>
                    <xdr:col>12</xdr:col>
                    <xdr:colOff>323850</xdr:colOff>
                    <xdr:row>39</xdr:row>
                    <xdr:rowOff>19050</xdr:rowOff>
                  </to>
                </anchor>
              </controlPr>
            </control>
          </mc:Choice>
        </mc:AlternateContent>
        <mc:AlternateContent xmlns:mc="http://schemas.openxmlformats.org/markup-compatibility/2006">
          <mc:Choice Requires="x14">
            <control shapeId="3213" r:id="rId59" name="Check Box 141">
              <controlPr defaultSize="0" autoFill="0" autoLine="0" autoPict="0">
                <anchor moveWithCells="1">
                  <from>
                    <xdr:col>12</xdr:col>
                    <xdr:colOff>9525</xdr:colOff>
                    <xdr:row>38</xdr:row>
                    <xdr:rowOff>133350</xdr:rowOff>
                  </from>
                  <to>
                    <xdr:col>12</xdr:col>
                    <xdr:colOff>323850</xdr:colOff>
                    <xdr:row>40</xdr:row>
                    <xdr:rowOff>28575</xdr:rowOff>
                  </to>
                </anchor>
              </controlPr>
            </control>
          </mc:Choice>
        </mc:AlternateContent>
        <mc:AlternateContent xmlns:mc="http://schemas.openxmlformats.org/markup-compatibility/2006">
          <mc:Choice Requires="x14">
            <control shapeId="3214" r:id="rId60" name="Check Box 142">
              <controlPr defaultSize="0" autoFill="0" autoLine="0" autoPict="0">
                <anchor moveWithCells="1">
                  <from>
                    <xdr:col>12</xdr:col>
                    <xdr:colOff>9525</xdr:colOff>
                    <xdr:row>39</xdr:row>
                    <xdr:rowOff>133350</xdr:rowOff>
                  </from>
                  <to>
                    <xdr:col>12</xdr:col>
                    <xdr:colOff>323850</xdr:colOff>
                    <xdr:row>41</xdr:row>
                    <xdr:rowOff>19050</xdr:rowOff>
                  </to>
                </anchor>
              </controlPr>
            </control>
          </mc:Choice>
        </mc:AlternateContent>
        <mc:AlternateContent xmlns:mc="http://schemas.openxmlformats.org/markup-compatibility/2006">
          <mc:Choice Requires="x14">
            <control shapeId="3215" r:id="rId61" name="Check Box 143">
              <controlPr defaultSize="0" autoFill="0" autoLine="0" autoPict="0">
                <anchor moveWithCells="1">
                  <from>
                    <xdr:col>12</xdr:col>
                    <xdr:colOff>9525</xdr:colOff>
                    <xdr:row>40</xdr:row>
                    <xdr:rowOff>133350</xdr:rowOff>
                  </from>
                  <to>
                    <xdr:col>12</xdr:col>
                    <xdr:colOff>323850</xdr:colOff>
                    <xdr:row>42</xdr:row>
                    <xdr:rowOff>28575</xdr:rowOff>
                  </to>
                </anchor>
              </controlPr>
            </control>
          </mc:Choice>
        </mc:AlternateContent>
        <mc:AlternateContent xmlns:mc="http://schemas.openxmlformats.org/markup-compatibility/2006">
          <mc:Choice Requires="x14">
            <control shapeId="3216" r:id="rId62" name="Check Box 144">
              <controlPr defaultSize="0" autoFill="0" autoLine="0" autoPict="0">
                <anchor moveWithCells="1">
                  <from>
                    <xdr:col>12</xdr:col>
                    <xdr:colOff>9525</xdr:colOff>
                    <xdr:row>41</xdr:row>
                    <xdr:rowOff>133350</xdr:rowOff>
                  </from>
                  <to>
                    <xdr:col>12</xdr:col>
                    <xdr:colOff>323850</xdr:colOff>
                    <xdr:row>43</xdr:row>
                    <xdr:rowOff>19050</xdr:rowOff>
                  </to>
                </anchor>
              </controlPr>
            </control>
          </mc:Choice>
        </mc:AlternateContent>
        <mc:AlternateContent xmlns:mc="http://schemas.openxmlformats.org/markup-compatibility/2006">
          <mc:Choice Requires="x14">
            <control shapeId="3217" r:id="rId63" name="Check Box 145">
              <controlPr defaultSize="0" autoFill="0" autoLine="0" autoPict="0">
                <anchor moveWithCells="1">
                  <from>
                    <xdr:col>12</xdr:col>
                    <xdr:colOff>9525</xdr:colOff>
                    <xdr:row>42</xdr:row>
                    <xdr:rowOff>133350</xdr:rowOff>
                  </from>
                  <to>
                    <xdr:col>12</xdr:col>
                    <xdr:colOff>323850</xdr:colOff>
                    <xdr:row>44</xdr:row>
                    <xdr:rowOff>28575</xdr:rowOff>
                  </to>
                </anchor>
              </controlPr>
            </control>
          </mc:Choice>
        </mc:AlternateContent>
        <mc:AlternateContent xmlns:mc="http://schemas.openxmlformats.org/markup-compatibility/2006">
          <mc:Choice Requires="x14">
            <control shapeId="3218" r:id="rId64" name="Check Box 146">
              <controlPr defaultSize="0" autoFill="0" autoLine="0" autoPict="0">
                <anchor moveWithCells="1">
                  <from>
                    <xdr:col>5</xdr:col>
                    <xdr:colOff>323850</xdr:colOff>
                    <xdr:row>43</xdr:row>
                    <xdr:rowOff>133350</xdr:rowOff>
                  </from>
                  <to>
                    <xdr:col>6</xdr:col>
                    <xdr:colOff>304800</xdr:colOff>
                    <xdr:row>45</xdr:row>
                    <xdr:rowOff>19050</xdr:rowOff>
                  </to>
                </anchor>
              </controlPr>
            </control>
          </mc:Choice>
        </mc:AlternateContent>
        <mc:AlternateContent xmlns:mc="http://schemas.openxmlformats.org/markup-compatibility/2006">
          <mc:Choice Requires="x14">
            <control shapeId="3219" r:id="rId65" name="Check Box 147">
              <controlPr defaultSize="0" autoFill="0" autoLine="0" autoPict="0">
                <anchor moveWithCells="1">
                  <from>
                    <xdr:col>5</xdr:col>
                    <xdr:colOff>323850</xdr:colOff>
                    <xdr:row>44</xdr:row>
                    <xdr:rowOff>133350</xdr:rowOff>
                  </from>
                  <to>
                    <xdr:col>6</xdr:col>
                    <xdr:colOff>304800</xdr:colOff>
                    <xdr:row>46</xdr:row>
                    <xdr:rowOff>28575</xdr:rowOff>
                  </to>
                </anchor>
              </controlPr>
            </control>
          </mc:Choice>
        </mc:AlternateContent>
        <mc:AlternateContent xmlns:mc="http://schemas.openxmlformats.org/markup-compatibility/2006">
          <mc:Choice Requires="x14">
            <control shapeId="3220" r:id="rId66" name="Check Box 148">
              <controlPr defaultSize="0" autoFill="0" autoLine="0" autoPict="0">
                <anchor moveWithCells="1">
                  <from>
                    <xdr:col>5</xdr:col>
                    <xdr:colOff>323850</xdr:colOff>
                    <xdr:row>47</xdr:row>
                    <xdr:rowOff>133350</xdr:rowOff>
                  </from>
                  <to>
                    <xdr:col>6</xdr:col>
                    <xdr:colOff>304800</xdr:colOff>
                    <xdr:row>49</xdr:row>
                    <xdr:rowOff>28575</xdr:rowOff>
                  </to>
                </anchor>
              </controlPr>
            </control>
          </mc:Choice>
        </mc:AlternateContent>
        <mc:AlternateContent xmlns:mc="http://schemas.openxmlformats.org/markup-compatibility/2006">
          <mc:Choice Requires="x14">
            <control shapeId="3221" r:id="rId67" name="Check Box 149">
              <controlPr defaultSize="0" autoFill="0" autoLine="0" autoPict="0">
                <anchor moveWithCells="1">
                  <from>
                    <xdr:col>6</xdr:col>
                    <xdr:colOff>361950</xdr:colOff>
                    <xdr:row>47</xdr:row>
                    <xdr:rowOff>133350</xdr:rowOff>
                  </from>
                  <to>
                    <xdr:col>8</xdr:col>
                    <xdr:colOff>95250</xdr:colOff>
                    <xdr:row>49</xdr:row>
                    <xdr:rowOff>28575</xdr:rowOff>
                  </to>
                </anchor>
              </controlPr>
            </control>
          </mc:Choice>
        </mc:AlternateContent>
        <mc:AlternateContent xmlns:mc="http://schemas.openxmlformats.org/markup-compatibility/2006">
          <mc:Choice Requires="x14">
            <control shapeId="3222" r:id="rId68" name="Check Box 150">
              <controlPr defaultSize="0" autoFill="0" autoLine="0" autoPict="0">
                <anchor moveWithCells="1">
                  <from>
                    <xdr:col>1</xdr:col>
                    <xdr:colOff>161925</xdr:colOff>
                    <xdr:row>47</xdr:row>
                    <xdr:rowOff>142875</xdr:rowOff>
                  </from>
                  <to>
                    <xdr:col>1</xdr:col>
                    <xdr:colOff>476250</xdr:colOff>
                    <xdr:row>49</xdr:row>
                    <xdr:rowOff>38100</xdr:rowOff>
                  </to>
                </anchor>
              </controlPr>
            </control>
          </mc:Choice>
        </mc:AlternateContent>
        <mc:AlternateContent xmlns:mc="http://schemas.openxmlformats.org/markup-compatibility/2006">
          <mc:Choice Requires="x14">
            <control shapeId="3223" r:id="rId69" name="Check Box 151">
              <controlPr defaultSize="0" autoFill="0" autoLine="0" autoPict="0">
                <anchor moveWithCells="1">
                  <from>
                    <xdr:col>11</xdr:col>
                    <xdr:colOff>666750</xdr:colOff>
                    <xdr:row>51</xdr:row>
                    <xdr:rowOff>133350</xdr:rowOff>
                  </from>
                  <to>
                    <xdr:col>12</xdr:col>
                    <xdr:colOff>304800</xdr:colOff>
                    <xdr:row>53</xdr:row>
                    <xdr:rowOff>19050</xdr:rowOff>
                  </to>
                </anchor>
              </controlPr>
            </control>
          </mc:Choice>
        </mc:AlternateContent>
        <mc:AlternateContent xmlns:mc="http://schemas.openxmlformats.org/markup-compatibility/2006">
          <mc:Choice Requires="x14">
            <control shapeId="3224" r:id="rId70" name="Check Box 152">
              <controlPr defaultSize="0" autoFill="0" autoLine="0" autoPict="0">
                <anchor moveWithCells="1">
                  <from>
                    <xdr:col>12</xdr:col>
                    <xdr:colOff>361950</xdr:colOff>
                    <xdr:row>51</xdr:row>
                    <xdr:rowOff>133350</xdr:rowOff>
                  </from>
                  <to>
                    <xdr:col>12</xdr:col>
                    <xdr:colOff>666750</xdr:colOff>
                    <xdr:row>53</xdr:row>
                    <xdr:rowOff>19050</xdr:rowOff>
                  </to>
                </anchor>
              </controlPr>
            </control>
          </mc:Choice>
        </mc:AlternateContent>
        <mc:AlternateContent xmlns:mc="http://schemas.openxmlformats.org/markup-compatibility/2006">
          <mc:Choice Requires="x14">
            <control shapeId="3225" r:id="rId71" name="Check Box 153">
              <controlPr defaultSize="0" autoFill="0" autoLine="0" autoPict="0">
                <anchor moveWithCells="1">
                  <from>
                    <xdr:col>12</xdr:col>
                    <xdr:colOff>742950</xdr:colOff>
                    <xdr:row>51</xdr:row>
                    <xdr:rowOff>133350</xdr:rowOff>
                  </from>
                  <to>
                    <xdr:col>13</xdr:col>
                    <xdr:colOff>76200</xdr:colOff>
                    <xdr:row>53</xdr:row>
                    <xdr:rowOff>19050</xdr:rowOff>
                  </to>
                </anchor>
              </controlPr>
            </control>
          </mc:Choice>
        </mc:AlternateContent>
        <mc:AlternateContent xmlns:mc="http://schemas.openxmlformats.org/markup-compatibility/2006">
          <mc:Choice Requires="x14">
            <control shapeId="3226" r:id="rId72" name="Check Box 154">
              <controlPr defaultSize="0" autoFill="0" autoLine="0" autoPict="0">
                <anchor moveWithCells="1">
                  <from>
                    <xdr:col>13</xdr:col>
                    <xdr:colOff>123825</xdr:colOff>
                    <xdr:row>51</xdr:row>
                    <xdr:rowOff>133350</xdr:rowOff>
                  </from>
                  <to>
                    <xdr:col>13</xdr:col>
                    <xdr:colOff>428625</xdr:colOff>
                    <xdr:row>53</xdr:row>
                    <xdr:rowOff>19050</xdr:rowOff>
                  </to>
                </anchor>
              </controlPr>
            </control>
          </mc:Choice>
        </mc:AlternateContent>
        <mc:AlternateContent xmlns:mc="http://schemas.openxmlformats.org/markup-compatibility/2006">
          <mc:Choice Requires="x14">
            <control shapeId="3227" r:id="rId73" name="Check Box 155">
              <controlPr defaultSize="0" autoFill="0" autoLine="0" autoPict="0">
                <anchor moveWithCells="1">
                  <from>
                    <xdr:col>11</xdr:col>
                    <xdr:colOff>666750</xdr:colOff>
                    <xdr:row>52</xdr:row>
                    <xdr:rowOff>133350</xdr:rowOff>
                  </from>
                  <to>
                    <xdr:col>12</xdr:col>
                    <xdr:colOff>304800</xdr:colOff>
                    <xdr:row>54</xdr:row>
                    <xdr:rowOff>28575</xdr:rowOff>
                  </to>
                </anchor>
              </controlPr>
            </control>
          </mc:Choice>
        </mc:AlternateContent>
        <mc:AlternateContent xmlns:mc="http://schemas.openxmlformats.org/markup-compatibility/2006">
          <mc:Choice Requires="x14">
            <control shapeId="3228" r:id="rId74" name="Check Box 156">
              <controlPr defaultSize="0" autoFill="0" autoLine="0" autoPict="0">
                <anchor moveWithCells="1">
                  <from>
                    <xdr:col>11</xdr:col>
                    <xdr:colOff>666750</xdr:colOff>
                    <xdr:row>53</xdr:row>
                    <xdr:rowOff>133350</xdr:rowOff>
                  </from>
                  <to>
                    <xdr:col>12</xdr:col>
                    <xdr:colOff>304800</xdr:colOff>
                    <xdr:row>55</xdr:row>
                    <xdr:rowOff>28575</xdr:rowOff>
                  </to>
                </anchor>
              </controlPr>
            </control>
          </mc:Choice>
        </mc:AlternateContent>
        <mc:AlternateContent xmlns:mc="http://schemas.openxmlformats.org/markup-compatibility/2006">
          <mc:Choice Requires="x14">
            <control shapeId="3229" r:id="rId75" name="Check Box 157">
              <controlPr defaultSize="0" autoFill="0" autoLine="0" autoPict="0">
                <anchor moveWithCells="1">
                  <from>
                    <xdr:col>12</xdr:col>
                    <xdr:colOff>361950</xdr:colOff>
                    <xdr:row>53</xdr:row>
                    <xdr:rowOff>133350</xdr:rowOff>
                  </from>
                  <to>
                    <xdr:col>12</xdr:col>
                    <xdr:colOff>666750</xdr:colOff>
                    <xdr:row>55</xdr:row>
                    <xdr:rowOff>28575</xdr:rowOff>
                  </to>
                </anchor>
              </controlPr>
            </control>
          </mc:Choice>
        </mc:AlternateContent>
        <mc:AlternateContent xmlns:mc="http://schemas.openxmlformats.org/markup-compatibility/2006">
          <mc:Choice Requires="x14">
            <control shapeId="3230" r:id="rId76" name="Check Box 158">
              <controlPr defaultSize="0" autoFill="0" autoLine="0" autoPict="0">
                <anchor moveWithCells="1">
                  <from>
                    <xdr:col>12</xdr:col>
                    <xdr:colOff>742950</xdr:colOff>
                    <xdr:row>53</xdr:row>
                    <xdr:rowOff>133350</xdr:rowOff>
                  </from>
                  <to>
                    <xdr:col>13</xdr:col>
                    <xdr:colOff>76200</xdr:colOff>
                    <xdr:row>55</xdr:row>
                    <xdr:rowOff>28575</xdr:rowOff>
                  </to>
                </anchor>
              </controlPr>
            </control>
          </mc:Choice>
        </mc:AlternateContent>
        <mc:AlternateContent xmlns:mc="http://schemas.openxmlformats.org/markup-compatibility/2006">
          <mc:Choice Requires="x14">
            <control shapeId="3231" r:id="rId77" name="Check Box 159">
              <controlPr defaultSize="0" autoFill="0" autoLine="0" autoPict="0">
                <anchor moveWithCells="1">
                  <from>
                    <xdr:col>13</xdr:col>
                    <xdr:colOff>123825</xdr:colOff>
                    <xdr:row>53</xdr:row>
                    <xdr:rowOff>133350</xdr:rowOff>
                  </from>
                  <to>
                    <xdr:col>13</xdr:col>
                    <xdr:colOff>428625</xdr:colOff>
                    <xdr:row>55</xdr:row>
                    <xdr:rowOff>28575</xdr:rowOff>
                  </to>
                </anchor>
              </controlPr>
            </control>
          </mc:Choice>
        </mc:AlternateContent>
        <mc:AlternateContent xmlns:mc="http://schemas.openxmlformats.org/markup-compatibility/2006">
          <mc:Choice Requires="x14">
            <control shapeId="3232" r:id="rId78" name="Check Box 160">
              <controlPr defaultSize="0" autoFill="0" autoLine="0" autoPict="0">
                <anchor moveWithCells="1">
                  <from>
                    <xdr:col>11</xdr:col>
                    <xdr:colOff>666750</xdr:colOff>
                    <xdr:row>54</xdr:row>
                    <xdr:rowOff>133350</xdr:rowOff>
                  </from>
                  <to>
                    <xdr:col>12</xdr:col>
                    <xdr:colOff>304800</xdr:colOff>
                    <xdr:row>56</xdr:row>
                    <xdr:rowOff>28575</xdr:rowOff>
                  </to>
                </anchor>
              </controlPr>
            </control>
          </mc:Choice>
        </mc:AlternateContent>
        <mc:AlternateContent xmlns:mc="http://schemas.openxmlformats.org/markup-compatibility/2006">
          <mc:Choice Requires="x14">
            <control shapeId="3233" r:id="rId79" name="Check Box 161">
              <controlPr defaultSize="0" autoFill="0" autoLine="0" autoPict="0">
                <anchor moveWithCells="1">
                  <from>
                    <xdr:col>11</xdr:col>
                    <xdr:colOff>666750</xdr:colOff>
                    <xdr:row>55</xdr:row>
                    <xdr:rowOff>133350</xdr:rowOff>
                  </from>
                  <to>
                    <xdr:col>12</xdr:col>
                    <xdr:colOff>304800</xdr:colOff>
                    <xdr:row>57</xdr:row>
                    <xdr:rowOff>28575</xdr:rowOff>
                  </to>
                </anchor>
              </controlPr>
            </control>
          </mc:Choice>
        </mc:AlternateContent>
        <mc:AlternateContent xmlns:mc="http://schemas.openxmlformats.org/markup-compatibility/2006">
          <mc:Choice Requires="x14">
            <control shapeId="3234" r:id="rId80" name="Check Box 162">
              <controlPr defaultSize="0" autoFill="0" autoLine="0" autoPict="0">
                <anchor moveWithCells="1">
                  <from>
                    <xdr:col>12</xdr:col>
                    <xdr:colOff>361950</xdr:colOff>
                    <xdr:row>55</xdr:row>
                    <xdr:rowOff>133350</xdr:rowOff>
                  </from>
                  <to>
                    <xdr:col>12</xdr:col>
                    <xdr:colOff>666750</xdr:colOff>
                    <xdr:row>57</xdr:row>
                    <xdr:rowOff>28575</xdr:rowOff>
                  </to>
                </anchor>
              </controlPr>
            </control>
          </mc:Choice>
        </mc:AlternateContent>
        <mc:AlternateContent xmlns:mc="http://schemas.openxmlformats.org/markup-compatibility/2006">
          <mc:Choice Requires="x14">
            <control shapeId="3235" r:id="rId81" name="Check Box 163">
              <controlPr defaultSize="0" autoFill="0" autoLine="0" autoPict="0">
                <anchor moveWithCells="1">
                  <from>
                    <xdr:col>12</xdr:col>
                    <xdr:colOff>742950</xdr:colOff>
                    <xdr:row>55</xdr:row>
                    <xdr:rowOff>133350</xdr:rowOff>
                  </from>
                  <to>
                    <xdr:col>13</xdr:col>
                    <xdr:colOff>76200</xdr:colOff>
                    <xdr:row>57</xdr:row>
                    <xdr:rowOff>28575</xdr:rowOff>
                  </to>
                </anchor>
              </controlPr>
            </control>
          </mc:Choice>
        </mc:AlternateContent>
        <mc:AlternateContent xmlns:mc="http://schemas.openxmlformats.org/markup-compatibility/2006">
          <mc:Choice Requires="x14">
            <control shapeId="3236" r:id="rId82" name="Check Box 164">
              <controlPr defaultSize="0" autoFill="0" autoLine="0" autoPict="0">
                <anchor moveWithCells="1">
                  <from>
                    <xdr:col>13</xdr:col>
                    <xdr:colOff>123825</xdr:colOff>
                    <xdr:row>55</xdr:row>
                    <xdr:rowOff>133350</xdr:rowOff>
                  </from>
                  <to>
                    <xdr:col>13</xdr:col>
                    <xdr:colOff>428625</xdr:colOff>
                    <xdr:row>57</xdr:row>
                    <xdr:rowOff>28575</xdr:rowOff>
                  </to>
                </anchor>
              </controlPr>
            </control>
          </mc:Choice>
        </mc:AlternateContent>
        <mc:AlternateContent xmlns:mc="http://schemas.openxmlformats.org/markup-compatibility/2006">
          <mc:Choice Requires="x14">
            <control shapeId="3237" r:id="rId83" name="Check Box 165">
              <controlPr defaultSize="0" autoFill="0" autoLine="0" autoPict="0">
                <anchor moveWithCells="1">
                  <from>
                    <xdr:col>11</xdr:col>
                    <xdr:colOff>666750</xdr:colOff>
                    <xdr:row>56</xdr:row>
                    <xdr:rowOff>133350</xdr:rowOff>
                  </from>
                  <to>
                    <xdr:col>12</xdr:col>
                    <xdr:colOff>304800</xdr:colOff>
                    <xdr:row>58</xdr:row>
                    <xdr:rowOff>28575</xdr:rowOff>
                  </to>
                </anchor>
              </controlPr>
            </control>
          </mc:Choice>
        </mc:AlternateContent>
        <mc:AlternateContent xmlns:mc="http://schemas.openxmlformats.org/markup-compatibility/2006">
          <mc:Choice Requires="x14">
            <control shapeId="3238" r:id="rId84" name="Check Box 166">
              <controlPr defaultSize="0" autoFill="0" autoLine="0" autoPict="0">
                <anchor moveWithCells="1">
                  <from>
                    <xdr:col>5</xdr:col>
                    <xdr:colOff>323850</xdr:colOff>
                    <xdr:row>51</xdr:row>
                    <xdr:rowOff>133350</xdr:rowOff>
                  </from>
                  <to>
                    <xdr:col>6</xdr:col>
                    <xdr:colOff>304800</xdr:colOff>
                    <xdr:row>53</xdr:row>
                    <xdr:rowOff>19050</xdr:rowOff>
                  </to>
                </anchor>
              </controlPr>
            </control>
          </mc:Choice>
        </mc:AlternateContent>
        <mc:AlternateContent xmlns:mc="http://schemas.openxmlformats.org/markup-compatibility/2006">
          <mc:Choice Requires="x14">
            <control shapeId="3239" r:id="rId85" name="Check Box 167">
              <controlPr defaultSize="0" autoFill="0" autoLine="0" autoPict="0">
                <anchor moveWithCells="1">
                  <from>
                    <xdr:col>5</xdr:col>
                    <xdr:colOff>323850</xdr:colOff>
                    <xdr:row>53</xdr:row>
                    <xdr:rowOff>133350</xdr:rowOff>
                  </from>
                  <to>
                    <xdr:col>6</xdr:col>
                    <xdr:colOff>304800</xdr:colOff>
                    <xdr:row>55</xdr:row>
                    <xdr:rowOff>19050</xdr:rowOff>
                  </to>
                </anchor>
              </controlPr>
            </control>
          </mc:Choice>
        </mc:AlternateContent>
        <mc:AlternateContent xmlns:mc="http://schemas.openxmlformats.org/markup-compatibility/2006">
          <mc:Choice Requires="x14">
            <control shapeId="3240" r:id="rId86" name="Check Box 168">
              <controlPr defaultSize="0" autoFill="0" autoLine="0" autoPict="0">
                <anchor moveWithCells="1">
                  <from>
                    <xdr:col>5</xdr:col>
                    <xdr:colOff>323850</xdr:colOff>
                    <xdr:row>55</xdr:row>
                    <xdr:rowOff>133350</xdr:rowOff>
                  </from>
                  <to>
                    <xdr:col>6</xdr:col>
                    <xdr:colOff>304800</xdr:colOff>
                    <xdr:row>57</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A1:Z62"/>
  <sheetViews>
    <sheetView zoomScaleNormal="100" workbookViewId="0">
      <selection activeCell="B2" sqref="B2"/>
    </sheetView>
  </sheetViews>
  <sheetFormatPr defaultColWidth="8.125" defaultRowHeight="18.75"/>
  <cols>
    <col min="1" max="1" width="4.25" customWidth="1"/>
    <col min="2" max="2" width="1.5" customWidth="1"/>
    <col min="3" max="3" width="2.75" customWidth="1"/>
    <col min="4" max="4" width="7.25" customWidth="1"/>
    <col min="5" max="5" width="8" customWidth="1"/>
    <col min="6" max="6" width="5.5" bestFit="1" customWidth="1"/>
    <col min="7" max="7" width="6.875" customWidth="1"/>
    <col min="8" max="8" width="4.25" customWidth="1"/>
    <col min="9" max="9" width="5.125" customWidth="1"/>
    <col min="10" max="11" width="2.375" customWidth="1"/>
    <col min="12" max="12" width="5.125" customWidth="1"/>
    <col min="13" max="13" width="3.25" customWidth="1"/>
    <col min="14" max="14" width="8.75" customWidth="1"/>
    <col min="15" max="15" width="12.75" customWidth="1"/>
    <col min="16" max="16" width="10.125" customWidth="1"/>
    <col min="17" max="17" width="8.125" customWidth="1"/>
    <col min="18" max="18" width="38.75" customWidth="1"/>
    <col min="19" max="28" width="0" hidden="1" customWidth="1"/>
  </cols>
  <sheetData>
    <row r="1" spans="1:23" s="2" customFormat="1" ht="15" thickBot="1">
      <c r="A1" s="1" t="s">
        <v>0</v>
      </c>
      <c r="C1" s="1"/>
      <c r="P1" s="3" t="s">
        <v>86</v>
      </c>
    </row>
    <row r="2" spans="1:23" s="2" customFormat="1" ht="18" thickBot="1">
      <c r="C2" s="1"/>
      <c r="O2" s="99" t="s">
        <v>1</v>
      </c>
      <c r="P2" s="100"/>
      <c r="Q2" s="4"/>
      <c r="R2" s="79" t="s">
        <v>87</v>
      </c>
    </row>
    <row r="3" spans="1:23" s="2" customFormat="1" ht="24.75" thickBot="1">
      <c r="A3" s="80" t="s">
        <v>83</v>
      </c>
      <c r="C3" s="101" t="s">
        <v>2</v>
      </c>
      <c r="D3" s="101"/>
      <c r="E3" s="101"/>
      <c r="F3" s="101"/>
      <c r="G3" s="101"/>
      <c r="H3" s="101"/>
      <c r="I3" s="101"/>
      <c r="J3" s="101"/>
      <c r="K3" s="101"/>
      <c r="L3" s="101"/>
      <c r="M3" s="101"/>
      <c r="N3" s="101"/>
      <c r="O3" s="101"/>
      <c r="P3" s="101"/>
      <c r="Q3" s="7" t="str">
        <f t="shared" ref="Q3:Q13" si="0">IF(R3="","","→→→")</f>
        <v>→→→</v>
      </c>
      <c r="R3" s="81" t="str">
        <f>IF(AND(W4=FALSE,W8=FALSE,W14=FALSE,W16=FALSE,W20=FALSE,W22=FALSE,W27=FALSE,W33=FALSE,W36=FALSE,W39=FALSE,W41=FALSE,W43=FALSE,W45=FALSE,W48=FALSE,W51=FALSE,Z53=FALSE,Z55=FALSE,Z57=FALSE,W60=FALSE),"変更箇所をチェックしてください。","")</f>
        <v>変更箇所をチェックしてください。</v>
      </c>
      <c r="S3" s="6"/>
    </row>
    <row r="4" spans="1:23" s="10" customFormat="1" ht="15" customHeight="1">
      <c r="A4" s="82"/>
      <c r="C4" s="102" t="s">
        <v>4</v>
      </c>
      <c r="D4" s="103"/>
      <c r="E4" s="103"/>
      <c r="F4" s="104"/>
      <c r="G4" s="108" t="s">
        <v>5</v>
      </c>
      <c r="H4" s="109"/>
      <c r="I4" s="109"/>
      <c r="J4" s="109"/>
      <c r="K4" s="109"/>
      <c r="L4" s="109"/>
      <c r="M4" s="109"/>
      <c r="N4" s="109"/>
      <c r="O4" s="109"/>
      <c r="P4" s="110"/>
      <c r="Q4" s="7" t="str">
        <f t="shared" si="0"/>
        <v>→→→</v>
      </c>
      <c r="R4" s="8" t="str">
        <f>IF(AND(T4=FALSE,T5=FALSE,U4=FALSE,U5=FALSE,V4=FALSE,V5=FALSE),"いずれかをチェックしてください。","")</f>
        <v>いずれかをチェックしてください。</v>
      </c>
      <c r="S4" s="9"/>
      <c r="T4" s="10" t="b">
        <v>0</v>
      </c>
      <c r="U4" s="10" t="b">
        <v>0</v>
      </c>
      <c r="V4" s="10" t="b">
        <v>0</v>
      </c>
      <c r="W4" s="83" t="b">
        <v>0</v>
      </c>
    </row>
    <row r="5" spans="1:23" s="10" customFormat="1" ht="15" customHeight="1" thickBot="1">
      <c r="A5" s="84"/>
      <c r="C5" s="105"/>
      <c r="D5" s="106"/>
      <c r="E5" s="106"/>
      <c r="F5" s="107"/>
      <c r="G5" s="111" t="s">
        <v>6</v>
      </c>
      <c r="H5" s="112"/>
      <c r="I5" s="112"/>
      <c r="J5" s="112"/>
      <c r="K5" s="112"/>
      <c r="L5" s="112"/>
      <c r="M5" s="112"/>
      <c r="N5" s="112"/>
      <c r="O5" s="11"/>
      <c r="P5" s="85" t="s">
        <v>88</v>
      </c>
      <c r="Q5" s="7" t="str">
        <f t="shared" si="0"/>
        <v/>
      </c>
      <c r="R5" s="13" t="str">
        <f>IF(AND(V5=TRUE,O5=""),"（　）内を記入してください。","")&amp;IF(AND(V5=FALSE,NOT(O5="")),"その他にチェックが無い場合、（　）内は記載しないでください。","")</f>
        <v/>
      </c>
      <c r="S5" s="14"/>
      <c r="T5" s="10" t="b">
        <v>0</v>
      </c>
      <c r="U5" s="10" t="b">
        <v>0</v>
      </c>
      <c r="V5" s="10" t="b">
        <v>0</v>
      </c>
    </row>
    <row r="6" spans="1:23" s="22" customFormat="1" ht="16.5" customHeight="1" thickBot="1">
      <c r="A6" s="86"/>
      <c r="C6" s="113" t="s">
        <v>7</v>
      </c>
      <c r="D6" s="114"/>
      <c r="E6" s="119" t="s">
        <v>8</v>
      </c>
      <c r="F6" s="120"/>
      <c r="G6" s="15" t="s">
        <v>9</v>
      </c>
      <c r="H6" s="16"/>
      <c r="I6" s="17" t="s">
        <v>10</v>
      </c>
      <c r="J6" s="17"/>
      <c r="K6" s="17"/>
      <c r="L6" s="16"/>
      <c r="M6" s="18" t="s">
        <v>11</v>
      </c>
      <c r="N6" s="18"/>
      <c r="O6" s="18"/>
      <c r="P6" s="19"/>
      <c r="Q6" s="7" t="str">
        <f t="shared" si="0"/>
        <v>→→→</v>
      </c>
      <c r="R6" s="20" t="str">
        <f>IF(H6="","築年数を記入してください。","")</f>
        <v>築年数を記入してください。</v>
      </c>
      <c r="S6" s="21"/>
    </row>
    <row r="7" spans="1:23" s="22" customFormat="1" ht="16.5" customHeight="1" thickTop="1">
      <c r="A7" s="86"/>
      <c r="C7" s="115"/>
      <c r="D7" s="116"/>
      <c r="E7" s="121"/>
      <c r="F7" s="122"/>
      <c r="G7" s="23" t="s">
        <v>75</v>
      </c>
      <c r="H7" s="123"/>
      <c r="I7" s="123"/>
      <c r="J7" s="123"/>
      <c r="K7" s="123"/>
      <c r="L7" s="123"/>
      <c r="M7" s="123"/>
      <c r="N7" s="123"/>
      <c r="O7" s="24" t="s">
        <v>76</v>
      </c>
      <c r="P7" s="25"/>
      <c r="Q7" s="7" t="str">
        <f t="shared" si="0"/>
        <v>→→→</v>
      </c>
      <c r="R7" s="20" t="str">
        <f>IF(L6="","棟数を記入してください。","")</f>
        <v>棟数を記入してください。</v>
      </c>
      <c r="S7" s="21"/>
    </row>
    <row r="8" spans="1:23" s="22" customFormat="1" ht="16.5" customHeight="1">
      <c r="A8" s="86"/>
      <c r="C8" s="115"/>
      <c r="D8" s="116"/>
      <c r="E8" s="124" t="s">
        <v>13</v>
      </c>
      <c r="F8" s="125"/>
      <c r="G8" s="130" t="s">
        <v>14</v>
      </c>
      <c r="H8" s="131"/>
      <c r="I8" s="131"/>
      <c r="J8" s="131"/>
      <c r="K8" s="131"/>
      <c r="L8" s="131"/>
      <c r="M8" s="131"/>
      <c r="N8" s="131"/>
      <c r="O8" s="131"/>
      <c r="P8" s="132"/>
      <c r="Q8" s="7" t="str">
        <f t="shared" si="0"/>
        <v>→→→</v>
      </c>
      <c r="R8" s="13" t="str">
        <f>IF(AND(T8=FALSE,T9=FALSE,U8=FALSE,U9=FALSE,V8=FALSE,V9=FALSE),"いずれかをチェックしてください。","")</f>
        <v>いずれかをチェックしてください。</v>
      </c>
      <c r="S8" s="9"/>
      <c r="T8" s="22" t="b">
        <v>0</v>
      </c>
      <c r="U8" s="22" t="b">
        <v>0</v>
      </c>
      <c r="V8" s="22" t="b">
        <v>0</v>
      </c>
      <c r="W8" s="87" t="b">
        <v>0</v>
      </c>
    </row>
    <row r="9" spans="1:23" s="22" customFormat="1" ht="16.5" customHeight="1">
      <c r="A9" s="86"/>
      <c r="C9" s="115"/>
      <c r="D9" s="116"/>
      <c r="E9" s="126"/>
      <c r="F9" s="127"/>
      <c r="G9" s="133" t="s">
        <v>89</v>
      </c>
      <c r="H9" s="134"/>
      <c r="I9" s="134"/>
      <c r="J9" s="134"/>
      <c r="K9" s="134"/>
      <c r="L9" s="134"/>
      <c r="M9" s="135"/>
      <c r="N9" s="135"/>
      <c r="O9" s="135"/>
      <c r="P9" s="26" t="s">
        <v>76</v>
      </c>
      <c r="Q9" s="7" t="str">
        <f t="shared" si="0"/>
        <v/>
      </c>
      <c r="R9" s="13" t="str">
        <f>IF(AND(U9=TRUE,M9=""),"（　）内を記入してください。","")&amp;IF(AND(U9=FALSE,NOT(M9="")),"その他にチェックが無い場合、（　）内は記載しないでください。","")</f>
        <v/>
      </c>
      <c r="S9" s="14"/>
      <c r="T9" s="22" t="b">
        <v>0</v>
      </c>
      <c r="U9" s="22" t="b">
        <v>0</v>
      </c>
    </row>
    <row r="10" spans="1:23" s="22" customFormat="1" ht="16.5" customHeight="1" thickBot="1">
      <c r="A10" s="86"/>
      <c r="C10" s="115"/>
      <c r="D10" s="116"/>
      <c r="E10" s="126"/>
      <c r="F10" s="127"/>
      <c r="G10" s="136" t="s">
        <v>90</v>
      </c>
      <c r="H10" s="137"/>
      <c r="I10" s="137"/>
      <c r="J10" s="137"/>
      <c r="K10" s="137"/>
      <c r="L10" s="27"/>
      <c r="M10" s="28" t="s">
        <v>24</v>
      </c>
      <c r="N10" s="137"/>
      <c r="O10" s="137"/>
      <c r="P10" s="138"/>
      <c r="Q10" s="7" t="str">
        <f t="shared" si="0"/>
        <v>→→→</v>
      </c>
      <c r="R10" s="20" t="str">
        <f>IF(L10="","距離を記入してください。","")</f>
        <v>距離を記入してください。</v>
      </c>
      <c r="S10" s="21"/>
    </row>
    <row r="11" spans="1:23" s="22" customFormat="1" ht="16.5" customHeight="1" thickTop="1" thickBot="1">
      <c r="A11" s="86"/>
      <c r="C11" s="117"/>
      <c r="D11" s="118"/>
      <c r="E11" s="128"/>
      <c r="F11" s="129"/>
      <c r="G11" s="29" t="s">
        <v>75</v>
      </c>
      <c r="H11" s="139"/>
      <c r="I11" s="139"/>
      <c r="J11" s="139"/>
      <c r="K11" s="139"/>
      <c r="L11" s="139"/>
      <c r="M11" s="139"/>
      <c r="N11" s="139"/>
      <c r="O11" s="30" t="s">
        <v>12</v>
      </c>
      <c r="P11" s="31"/>
      <c r="Q11" s="7" t="str">
        <f t="shared" si="0"/>
        <v/>
      </c>
      <c r="R11" s="13"/>
      <c r="S11" s="14"/>
    </row>
    <row r="12" spans="1:23" s="22" customFormat="1" ht="16.5" customHeight="1">
      <c r="A12" s="86"/>
      <c r="C12" s="167" t="s">
        <v>16</v>
      </c>
      <c r="D12" s="168"/>
      <c r="E12" s="169"/>
      <c r="F12" s="170"/>
      <c r="G12" s="173" t="s">
        <v>7</v>
      </c>
      <c r="H12" s="173"/>
      <c r="I12" s="173"/>
      <c r="J12" s="173"/>
      <c r="K12" s="173"/>
      <c r="L12" s="173"/>
      <c r="M12" s="173"/>
      <c r="N12" s="175" t="s">
        <v>17</v>
      </c>
      <c r="O12" s="175"/>
      <c r="P12" s="114"/>
      <c r="Q12" s="7" t="str">
        <f t="shared" si="0"/>
        <v/>
      </c>
      <c r="R12" s="20"/>
      <c r="S12" s="21"/>
    </row>
    <row r="13" spans="1:23" s="22" customFormat="1" ht="16.5" customHeight="1">
      <c r="A13" s="86"/>
      <c r="C13" s="167"/>
      <c r="D13" s="168"/>
      <c r="E13" s="171"/>
      <c r="F13" s="172"/>
      <c r="G13" s="174"/>
      <c r="H13" s="174"/>
      <c r="I13" s="174"/>
      <c r="J13" s="174"/>
      <c r="K13" s="174"/>
      <c r="L13" s="174"/>
      <c r="M13" s="174"/>
      <c r="N13" s="176"/>
      <c r="O13" s="176"/>
      <c r="P13" s="116"/>
      <c r="Q13" s="7" t="str">
        <f t="shared" si="0"/>
        <v/>
      </c>
      <c r="R13" s="20"/>
      <c r="S13" s="21"/>
    </row>
    <row r="14" spans="1:23" s="22" customFormat="1" ht="16.5" customHeight="1">
      <c r="A14" s="86"/>
      <c r="C14" s="167"/>
      <c r="D14" s="168"/>
      <c r="E14" s="124" t="s">
        <v>18</v>
      </c>
      <c r="F14" s="125"/>
      <c r="G14" s="161" t="s">
        <v>19</v>
      </c>
      <c r="H14" s="162"/>
      <c r="I14" s="162"/>
      <c r="J14" s="162"/>
      <c r="K14" s="162"/>
      <c r="L14" s="162"/>
      <c r="M14" s="163"/>
      <c r="N14" s="180"/>
      <c r="O14" s="180"/>
      <c r="P14" s="181"/>
      <c r="Q14" s="7" t="str">
        <f>IF(R14="","","→→→")</f>
        <v>→→→</v>
      </c>
      <c r="R14" s="13" t="str">
        <f>IF(AND(T14=FALSE,U14=FALSE),"十分・不十分のいずれかをチェックしてください。","")&amp;IF(AND(T14=TRUE,U14=TRUE),"十分・不十分の両方がチェックされています。","")</f>
        <v>十分・不十分のいずれかをチェックしてください。</v>
      </c>
      <c r="S14" s="9"/>
      <c r="T14" s="22" t="b">
        <v>0</v>
      </c>
      <c r="U14" s="22" t="b">
        <v>0</v>
      </c>
      <c r="W14" s="87" t="b">
        <v>0</v>
      </c>
    </row>
    <row r="15" spans="1:23" s="22" customFormat="1" ht="16.5" customHeight="1">
      <c r="A15" s="86"/>
      <c r="C15" s="167"/>
      <c r="D15" s="168"/>
      <c r="E15" s="121"/>
      <c r="F15" s="122"/>
      <c r="G15" s="23" t="s">
        <v>75</v>
      </c>
      <c r="H15" s="123"/>
      <c r="I15" s="123"/>
      <c r="J15" s="123"/>
      <c r="K15" s="123"/>
      <c r="L15" s="24" t="s">
        <v>76</v>
      </c>
      <c r="M15" s="32"/>
      <c r="N15" s="180"/>
      <c r="O15" s="180"/>
      <c r="P15" s="181"/>
      <c r="Q15" s="7" t="str">
        <f t="shared" ref="Q15:Q58" si="1">IF(R15="","","→→→")</f>
        <v/>
      </c>
      <c r="R15" s="20"/>
      <c r="S15" s="21"/>
    </row>
    <row r="16" spans="1:23" s="22" customFormat="1" ht="16.5" customHeight="1">
      <c r="A16" s="86"/>
      <c r="C16" s="167"/>
      <c r="D16" s="168"/>
      <c r="E16" s="124" t="s">
        <v>20</v>
      </c>
      <c r="F16" s="125"/>
      <c r="G16" s="33" t="s">
        <v>21</v>
      </c>
      <c r="H16" s="34" t="s">
        <v>22</v>
      </c>
      <c r="I16" s="35"/>
      <c r="J16" s="36" t="s">
        <v>78</v>
      </c>
      <c r="K16" s="36"/>
      <c r="L16" s="36" t="s">
        <v>23</v>
      </c>
      <c r="M16" s="37"/>
      <c r="N16" s="182"/>
      <c r="O16" s="182"/>
      <c r="P16" s="183"/>
      <c r="Q16" s="7" t="str">
        <f t="shared" si="1"/>
        <v>→→→</v>
      </c>
      <c r="R16" s="13" t="str">
        <f>IF(AND(T16=FALSE,U16=FALSE),"有無をチェックしてください。","")&amp;IF(AND(T16=TRUE,U16=TRUE),"有無の両方がチェックされています。","")&amp;IF(AND(T16=TRUE,U16=FALSE,I16=""),"（　　）内を記入してください。","")&amp;IF(AND(T16=FALSE,NOT(I16="")),"有にチェックが無い場合、（　）内は記載しないでください。","")</f>
        <v>有無をチェックしてください。</v>
      </c>
      <c r="S16" s="9" t="str">
        <f>IF(AND(T16=TRUE,U16=FALSE,I16=""),"（　　）内を記入してください。","")&amp;IF(AND(T16=FALSE,NOT(I16="")),"有にチェックが無い場合、（　）内は記載しないでください。","")</f>
        <v/>
      </c>
      <c r="T16" s="22" t="b">
        <v>0</v>
      </c>
      <c r="U16" s="22" t="b">
        <v>0</v>
      </c>
      <c r="W16" s="87" t="b">
        <v>0</v>
      </c>
    </row>
    <row r="17" spans="1:23" s="22" customFormat="1" ht="16.5" customHeight="1" thickBot="1">
      <c r="A17" s="86"/>
      <c r="C17" s="167"/>
      <c r="D17" s="168"/>
      <c r="E17" s="126"/>
      <c r="F17" s="127"/>
      <c r="G17" s="184" t="s">
        <v>79</v>
      </c>
      <c r="H17" s="137"/>
      <c r="I17" s="137"/>
      <c r="J17" s="185"/>
      <c r="K17" s="185"/>
      <c r="L17" s="28" t="s">
        <v>81</v>
      </c>
      <c r="M17" s="38"/>
      <c r="N17" s="182"/>
      <c r="O17" s="182"/>
      <c r="P17" s="183"/>
      <c r="Q17" s="7" t="str">
        <f t="shared" si="1"/>
        <v>→→→</v>
      </c>
      <c r="R17" s="13" t="str">
        <f>IF(J17="","幅員を記入してください。","")</f>
        <v>幅員を記入してください。</v>
      </c>
      <c r="S17" s="14"/>
    </row>
    <row r="18" spans="1:23" s="22" customFormat="1" ht="16.5" customHeight="1" thickTop="1">
      <c r="A18" s="86"/>
      <c r="C18" s="167"/>
      <c r="D18" s="168"/>
      <c r="E18" s="126"/>
      <c r="F18" s="127"/>
      <c r="G18" s="186" t="s">
        <v>25</v>
      </c>
      <c r="H18" s="187"/>
      <c r="I18" s="187"/>
      <c r="J18" s="187"/>
      <c r="K18" s="187"/>
      <c r="L18" s="187"/>
      <c r="M18" s="188"/>
      <c r="N18" s="182"/>
      <c r="O18" s="182"/>
      <c r="P18" s="183"/>
      <c r="Q18" s="7" t="str">
        <f t="shared" si="1"/>
        <v>→→→</v>
      </c>
      <c r="R18" s="20" t="str">
        <f>IF(AND(T18=FALSE,U18=FALSE),"有無のいずれかをチェックしてください。","")&amp;IF(AND(T18=TRUE,U18=TRUE),"有無の両方がチェックされています。","")</f>
        <v>有無のいずれかをチェックしてください。</v>
      </c>
      <c r="S18" s="9"/>
      <c r="T18" s="22" t="b">
        <v>0</v>
      </c>
      <c r="U18" s="22" t="b">
        <v>0</v>
      </c>
    </row>
    <row r="19" spans="1:23" s="22" customFormat="1" ht="16.5" customHeight="1">
      <c r="A19" s="86"/>
      <c r="C19" s="167"/>
      <c r="D19" s="168"/>
      <c r="E19" s="121"/>
      <c r="F19" s="122"/>
      <c r="G19" s="23" t="s">
        <v>77</v>
      </c>
      <c r="H19" s="123"/>
      <c r="I19" s="123"/>
      <c r="J19" s="123"/>
      <c r="K19" s="123"/>
      <c r="L19" s="123"/>
      <c r="M19" s="32" t="s">
        <v>80</v>
      </c>
      <c r="N19" s="182"/>
      <c r="O19" s="182"/>
      <c r="P19" s="183"/>
      <c r="Q19" s="7" t="str">
        <f t="shared" si="1"/>
        <v/>
      </c>
      <c r="R19" s="13"/>
      <c r="S19" s="9"/>
    </row>
    <row r="20" spans="1:23" s="22" customFormat="1" ht="16.5" customHeight="1">
      <c r="A20" s="86"/>
      <c r="C20" s="167"/>
      <c r="D20" s="168"/>
      <c r="E20" s="124" t="s">
        <v>26</v>
      </c>
      <c r="F20" s="125"/>
      <c r="G20" s="39" t="s">
        <v>27</v>
      </c>
      <c r="H20" s="140"/>
      <c r="I20" s="140"/>
      <c r="J20" s="140"/>
      <c r="K20" s="140"/>
      <c r="L20" s="140"/>
      <c r="M20" s="37" t="s">
        <v>80</v>
      </c>
      <c r="N20" s="141"/>
      <c r="O20" s="141"/>
      <c r="P20" s="142"/>
      <c r="Q20" s="7" t="str">
        <f t="shared" si="1"/>
        <v>→→→</v>
      </c>
      <c r="R20" s="13" t="str">
        <f>IF(AND(T20=FALSE,T21=FALSE),"有無のいずれかをチェックしてください。","")&amp;IF(AND(T20=TRUE,T21=TRUE),"有無の両方がチェックされています。","")&amp;IF(AND(T20=TRUE,T21=FALSE,H20=""),"（　）内を記入してください。","")&amp;IF(AND(T20=FALSE,NOT(H20="")),"有にチェックが無い場合、（　）内は記載しないでください。","")</f>
        <v>有無のいずれかをチェックしてください。</v>
      </c>
      <c r="S20" s="9" t="str">
        <f>IF(AND(T20=TRUE,T21=FALSE,H20=""),"（　）内を記入してください。","")&amp;IF(AND(T20=FALSE,NOT(H20="")),"有にチェックが無い場合、（　）内は記載しないでください。","")</f>
        <v/>
      </c>
      <c r="T20" s="22" t="b">
        <v>0</v>
      </c>
      <c r="W20" s="87" t="b">
        <v>0</v>
      </c>
    </row>
    <row r="21" spans="1:23" s="22" customFormat="1" ht="16.5" customHeight="1">
      <c r="A21" s="86"/>
      <c r="C21" s="167"/>
      <c r="D21" s="168"/>
      <c r="E21" s="121"/>
      <c r="F21" s="122"/>
      <c r="G21" s="143" t="s">
        <v>28</v>
      </c>
      <c r="H21" s="144"/>
      <c r="I21" s="144"/>
      <c r="J21" s="144"/>
      <c r="K21" s="144"/>
      <c r="L21" s="144"/>
      <c r="M21" s="122"/>
      <c r="N21" s="141"/>
      <c r="O21" s="141"/>
      <c r="P21" s="142"/>
      <c r="Q21" s="7" t="str">
        <f t="shared" si="1"/>
        <v/>
      </c>
      <c r="R21" s="13"/>
      <c r="S21" s="14"/>
      <c r="T21" s="22" t="b">
        <v>0</v>
      </c>
    </row>
    <row r="22" spans="1:23" s="22" customFormat="1" ht="16.5" customHeight="1">
      <c r="A22" s="86"/>
      <c r="C22" s="167"/>
      <c r="D22" s="168"/>
      <c r="E22" s="96" t="s">
        <v>29</v>
      </c>
      <c r="F22" s="146" t="s">
        <v>30</v>
      </c>
      <c r="G22" s="130" t="s">
        <v>31</v>
      </c>
      <c r="H22" s="131"/>
      <c r="I22" s="131"/>
      <c r="J22" s="131"/>
      <c r="K22" s="131"/>
      <c r="L22" s="131"/>
      <c r="M22" s="125"/>
      <c r="N22" s="40"/>
      <c r="O22" s="35"/>
      <c r="P22" s="41"/>
      <c r="Q22" s="7" t="str">
        <f t="shared" si="1"/>
        <v>→→→</v>
      </c>
      <c r="R22" s="13" t="str">
        <f>IF(AND(T22=FALSE,T23=FALSE),"有無のいずれかをチェックしてください。","")&amp;IF(AND(T22=TRUE,T23=TRUE),"有無の両方がチェックされています。","")</f>
        <v>有無のいずれかをチェックしてください。</v>
      </c>
      <c r="S22" s="9"/>
      <c r="T22" s="22" t="b">
        <v>0</v>
      </c>
      <c r="U22" s="22" t="b">
        <v>0</v>
      </c>
      <c r="V22" s="22" t="b">
        <v>0</v>
      </c>
      <c r="W22" s="87" t="b">
        <v>0</v>
      </c>
    </row>
    <row r="23" spans="1:23" s="22" customFormat="1" ht="16.5" customHeight="1">
      <c r="A23" s="86"/>
      <c r="C23" s="167"/>
      <c r="D23" s="168"/>
      <c r="E23" s="97"/>
      <c r="F23" s="147"/>
      <c r="G23" s="55"/>
      <c r="H23" s="56"/>
      <c r="I23" s="56"/>
      <c r="J23" s="56"/>
      <c r="K23" s="56"/>
      <c r="L23" s="56"/>
      <c r="M23" s="57"/>
      <c r="N23" s="45"/>
      <c r="O23" s="46"/>
      <c r="P23" s="47"/>
      <c r="Q23" s="7" t="str">
        <f t="shared" si="1"/>
        <v/>
      </c>
      <c r="R23" s="13" t="str">
        <f>IF(AND(T22=TRUE,U22=FALSE,U23=FALSE),"石綿の種類をチェックしてください。","")&amp;IF(AND(T22=FALSE,OR(U22=TRUE,U23=TRUE)),"無の場合、石綿の種類はチェックしないでください。","")</f>
        <v/>
      </c>
      <c r="S23" s="9"/>
      <c r="T23" s="22" t="b">
        <v>0</v>
      </c>
      <c r="U23" s="22" t="b">
        <v>0</v>
      </c>
      <c r="V23" s="22" t="b">
        <v>0</v>
      </c>
    </row>
    <row r="24" spans="1:23" s="22" customFormat="1" ht="16.5" customHeight="1">
      <c r="A24" s="86"/>
      <c r="C24" s="167"/>
      <c r="D24" s="168"/>
      <c r="E24" s="97"/>
      <c r="F24" s="148"/>
      <c r="G24" s="48" t="s">
        <v>32</v>
      </c>
      <c r="H24" s="24"/>
      <c r="I24" s="24"/>
      <c r="J24" s="24"/>
      <c r="K24" s="24"/>
      <c r="L24" s="24"/>
      <c r="M24" s="32"/>
      <c r="N24" s="51"/>
      <c r="O24" s="49"/>
      <c r="P24" s="52"/>
      <c r="Q24" s="7" t="str">
        <f t="shared" si="1"/>
        <v/>
      </c>
      <c r="R24" s="13" t="str">
        <f>IF(AND(T22=TRUE,V22=FALSE,V23=FALSE,V24=FALSE),"石綿の種類に対応した措置の内容にチェックしてください。","")&amp;IF(AND(T22=FALSE,OR(V22=TRUE,V23=TRUE,V24=TRUE)),"無の場合、措置の内容はチェックしないでください。","")&amp;IF(AND(T22=TRUE,OR(AND(U22=TRUE,V22=FALSE,V23=FALSE,V24=TRUE),AND(U22=FALSE,OR(V22=TRUE,V23=TRUE)),AND(U23=TRUE,OR(V22=TRUE,V23=TRUE),V24=FALSE),AND(U23=FALSE,V24=TRUE))),"石綿の種類と措置の内容が一致していません。","")</f>
        <v/>
      </c>
      <c r="S24" s="9"/>
      <c r="V24" s="22" t="b">
        <v>0</v>
      </c>
    </row>
    <row r="25" spans="1:23" s="22" customFormat="1" ht="16.5" customHeight="1">
      <c r="A25" s="86"/>
      <c r="C25" s="167"/>
      <c r="D25" s="168"/>
      <c r="E25" s="97"/>
      <c r="F25" s="149" t="s">
        <v>33</v>
      </c>
      <c r="G25" s="39" t="s">
        <v>27</v>
      </c>
      <c r="H25" s="140"/>
      <c r="I25" s="140"/>
      <c r="J25" s="140"/>
      <c r="K25" s="140"/>
      <c r="L25" s="140"/>
      <c r="M25" s="37" t="s">
        <v>80</v>
      </c>
      <c r="N25" s="45"/>
      <c r="O25" s="46"/>
      <c r="P25" s="47"/>
      <c r="Q25" s="7" t="str">
        <f t="shared" si="1"/>
        <v>→→→</v>
      </c>
      <c r="R25" s="13" t="str">
        <f>IF(AND(T25=FALSE,T26=FALSE),"有無のいずれかをチェックしてください。","")&amp;IF(AND(T25=TRUE,T26=TRUE),"有無の両方がチェックされています。","")&amp;IF(AND(T25=TRUE,T26=FALSE,H25=""),"（　）内を記入してください。","")&amp;IF(AND(T25=FALSE,NOT(H25="")),"有にチェックが無い場合、（　）内は記載しないでください。","")</f>
        <v>有無のいずれかをチェックしてください。</v>
      </c>
      <c r="S25" s="9" t="str">
        <f>IF(AND(T25=TRUE,T26=FALSE,H25=""),"（　）内を記入してください。","")&amp;IF(AND(T25=FALSE,NOT(H25="")),"有にチェックが無い場合、（　）内は記載しないでください。","")</f>
        <v/>
      </c>
      <c r="T25" s="22" t="b">
        <v>0</v>
      </c>
    </row>
    <row r="26" spans="1:23" s="22" customFormat="1" ht="16.5" customHeight="1">
      <c r="A26" s="86"/>
      <c r="C26" s="167"/>
      <c r="D26" s="168"/>
      <c r="E26" s="145"/>
      <c r="F26" s="150"/>
      <c r="G26" s="53" t="s">
        <v>28</v>
      </c>
      <c r="H26" s="54"/>
      <c r="I26" s="24"/>
      <c r="J26" s="24"/>
      <c r="K26" s="24"/>
      <c r="L26" s="24"/>
      <c r="M26" s="32"/>
      <c r="N26" s="51"/>
      <c r="O26" s="49"/>
      <c r="P26" s="52"/>
      <c r="Q26" s="7" t="str">
        <f t="shared" si="1"/>
        <v/>
      </c>
      <c r="R26" s="13"/>
      <c r="S26" s="14"/>
      <c r="T26" s="22" t="b">
        <v>0</v>
      </c>
    </row>
    <row r="27" spans="1:23" s="22" customFormat="1" ht="16.5" customHeight="1">
      <c r="A27" s="86"/>
      <c r="C27" s="167"/>
      <c r="D27" s="168"/>
      <c r="E27" s="96" t="s">
        <v>34</v>
      </c>
      <c r="F27" s="146" t="s">
        <v>30</v>
      </c>
      <c r="G27" s="130" t="s">
        <v>31</v>
      </c>
      <c r="H27" s="131"/>
      <c r="I27" s="131"/>
      <c r="J27" s="131"/>
      <c r="K27" s="131"/>
      <c r="L27" s="131"/>
      <c r="M27" s="125"/>
      <c r="N27" s="40"/>
      <c r="O27" s="35"/>
      <c r="P27" s="41"/>
      <c r="Q27" s="7" t="str">
        <f t="shared" si="1"/>
        <v>→→→</v>
      </c>
      <c r="R27" s="13" t="str">
        <f>IF(AND(T27=FALSE,T28=FALSE),"有無のいずれかをチェックしてください。","")&amp;IF(AND(T27=TRUE,T28=TRUE),"有無の両方がチェックされています。","")</f>
        <v>有無のいずれかをチェックしてください。</v>
      </c>
      <c r="S27" s="9"/>
      <c r="T27" s="22" t="b">
        <v>0</v>
      </c>
      <c r="U27" s="22" t="b">
        <v>0</v>
      </c>
      <c r="V27" s="22" t="b">
        <v>0</v>
      </c>
      <c r="W27" s="87" t="b">
        <v>0</v>
      </c>
    </row>
    <row r="28" spans="1:23" s="22" customFormat="1" ht="16.5" customHeight="1">
      <c r="A28" s="86"/>
      <c r="C28" s="167"/>
      <c r="D28" s="168"/>
      <c r="E28" s="97"/>
      <c r="F28" s="147"/>
      <c r="G28" s="55"/>
      <c r="H28" s="56"/>
      <c r="I28" s="56"/>
      <c r="J28" s="56"/>
      <c r="K28" s="56"/>
      <c r="L28" s="56"/>
      <c r="M28" s="57"/>
      <c r="N28" s="45"/>
      <c r="O28" s="46"/>
      <c r="P28" s="47"/>
      <c r="Q28" s="7" t="str">
        <f t="shared" si="1"/>
        <v/>
      </c>
      <c r="R28" s="13" t="str">
        <f>IF(AND(T27=TRUE,U27=FALSE,U28=FALSE),"石綿の種類をチェックしてください。","")&amp;IF(AND(T27=FALSE,OR(U27=TRUE,U28=TRUE)),"無の場合、石綿の種類はチェックしないでください。","")</f>
        <v/>
      </c>
      <c r="S28" s="9"/>
      <c r="T28" s="22" t="b">
        <v>0</v>
      </c>
      <c r="U28" s="22" t="b">
        <v>0</v>
      </c>
      <c r="V28" s="22" t="b">
        <v>0</v>
      </c>
    </row>
    <row r="29" spans="1:23" s="22" customFormat="1" ht="16.5" customHeight="1">
      <c r="A29" s="86"/>
      <c r="C29" s="167"/>
      <c r="D29" s="168"/>
      <c r="E29" s="97"/>
      <c r="F29" s="148"/>
      <c r="G29" s="53" t="s">
        <v>28</v>
      </c>
      <c r="H29" s="54"/>
      <c r="I29" s="24"/>
      <c r="J29" s="24"/>
      <c r="K29" s="24"/>
      <c r="L29" s="24"/>
      <c r="M29" s="32"/>
      <c r="N29" s="51"/>
      <c r="O29" s="49"/>
      <c r="P29" s="52"/>
      <c r="Q29" s="7" t="str">
        <f t="shared" si="1"/>
        <v/>
      </c>
      <c r="R29" s="13" t="str">
        <f>IF(AND(T27=TRUE,V27=FALSE,V28=FALSE,V29=FALSE),"石綿の種類に対応した措置の内容にチェックしてください。","")&amp;IF(AND(T27=FALSE,OR(V27=TRUE,V28=TRUE,V29=TRUE)),"無の場合、措置の内容はチェックしないでください。","")&amp;IF(AND(T27=TRUE,OR(AND(U27=TRUE,V27=FALSE,V28=FALSE,V29=TRUE),AND(U27=FALSE,OR(V27=TRUE,V28=TRUE)),AND(U28=TRUE,OR(V27=TRUE,V28=TRUE),V29=FALSE),AND(U28=FALSE,V29=TRUE))),"石綿の種類と措置の内容が一致していません。","")</f>
        <v/>
      </c>
      <c r="S29" s="9"/>
      <c r="V29" s="22" t="b">
        <v>0</v>
      </c>
    </row>
    <row r="30" spans="1:23" s="22" customFormat="1" ht="18.600000000000001" customHeight="1">
      <c r="A30" s="86"/>
      <c r="C30" s="167"/>
      <c r="D30" s="168"/>
      <c r="E30" s="97"/>
      <c r="F30" s="149" t="s">
        <v>33</v>
      </c>
      <c r="G30" s="39" t="s">
        <v>27</v>
      </c>
      <c r="H30" s="152"/>
      <c r="I30" s="152"/>
      <c r="J30" s="152"/>
      <c r="K30" s="152"/>
      <c r="L30" s="152"/>
      <c r="M30" s="37" t="s">
        <v>80</v>
      </c>
      <c r="N30" s="45"/>
      <c r="O30" s="46"/>
      <c r="P30" s="47"/>
      <c r="Q30" s="7" t="str">
        <f t="shared" si="1"/>
        <v>→→→</v>
      </c>
      <c r="R30" s="13" t="str">
        <f>IF(AND(T30=FALSE,T31=FALSE),"有無のいずれかをチェックしてください。","")&amp;IF(AND(T30=TRUE,T31=TRUE),"有無の両方がチェックされています。","")&amp;IF(AND(T30=TRUE,T31=FALSE,U30=FALSE,H30=""),"（　）内を記入するか、「フロン類使用機器あり」にチェックしてください。","")&amp;IF(AND(T30=FALSE,NOT(H30="")),"無の場合、（　）内は記入しないでください。","")&amp;IF(AND(T30=FALSE,U30=TRUE),"無の場合、「フロン類使用機器あり」はチェックしないでください。","")</f>
        <v>有無のいずれかをチェックしてください。</v>
      </c>
      <c r="S30" s="9" t="str">
        <f>IF(AND(T30=TRUE,T31=FALSE,U30=FALSE,H30=""),"（　）内を記入するか、「フロン類使用機器あり」にチェックしてください。","")&amp;IF(AND(T30=FALSE,NOT(H30="")),"無の場合、（　）内は記入しないでください。","")</f>
        <v/>
      </c>
      <c r="T30" s="22" t="b">
        <v>0</v>
      </c>
      <c r="U30" s="22" t="b">
        <v>0</v>
      </c>
      <c r="V30" s="22" t="b">
        <v>0</v>
      </c>
    </row>
    <row r="31" spans="1:23" s="10" customFormat="1" ht="18.600000000000001" customHeight="1" thickBot="1">
      <c r="A31" s="86"/>
      <c r="C31" s="105"/>
      <c r="D31" s="107"/>
      <c r="E31" s="98"/>
      <c r="F31" s="151"/>
      <c r="G31" s="58" t="s">
        <v>28</v>
      </c>
      <c r="H31" s="30"/>
      <c r="I31" s="30"/>
      <c r="J31" s="30"/>
      <c r="K31" s="30"/>
      <c r="L31" s="30"/>
      <c r="M31" s="59"/>
      <c r="N31" s="60"/>
      <c r="O31" s="61"/>
      <c r="P31" s="62"/>
      <c r="Q31" s="7" t="str">
        <f t="shared" si="1"/>
        <v/>
      </c>
      <c r="R31" s="13" t="str">
        <f>IF(AND(T30=TRUE,V30=FALSE,V31=FALSE),"措置の内容のいずれかをチェックしてください。","")&amp;IF(AND(V30=TRUE,V31=TRUE),"済・予定の両方がチェックされています。","")&amp;IF(AND(T30=FALSE,OR(V30=TRUE,V31=TRUE)),"無の場合、措置の内容はチェックしないでください。","")</f>
        <v/>
      </c>
      <c r="S31" s="14"/>
      <c r="T31" s="10" t="b">
        <v>0</v>
      </c>
      <c r="V31" s="10" t="b">
        <v>0</v>
      </c>
    </row>
    <row r="32" spans="1:23" s="22" customFormat="1" ht="13.5" customHeight="1">
      <c r="A32" s="86"/>
      <c r="C32" s="153" t="s">
        <v>35</v>
      </c>
      <c r="D32" s="156" t="s">
        <v>36</v>
      </c>
      <c r="E32" s="157"/>
      <c r="F32" s="157"/>
      <c r="G32" s="157"/>
      <c r="H32" s="158"/>
      <c r="I32" s="293" t="s">
        <v>37</v>
      </c>
      <c r="J32" s="157"/>
      <c r="K32" s="157"/>
      <c r="L32" s="157"/>
      <c r="M32" s="157"/>
      <c r="N32" s="157"/>
      <c r="O32" s="294" t="s">
        <v>38</v>
      </c>
      <c r="P32" s="295"/>
      <c r="Q32" s="7" t="str">
        <f t="shared" si="1"/>
        <v/>
      </c>
      <c r="R32" s="13"/>
      <c r="S32" s="9"/>
    </row>
    <row r="33" spans="1:23" s="22" customFormat="1" ht="13.5" customHeight="1">
      <c r="A33" s="86"/>
      <c r="C33" s="154"/>
      <c r="D33" s="124" t="s">
        <v>39</v>
      </c>
      <c r="E33" s="131"/>
      <c r="F33" s="131"/>
      <c r="G33" s="131"/>
      <c r="H33" s="125"/>
      <c r="I33" s="192" t="s">
        <v>40</v>
      </c>
      <c r="J33" s="193"/>
      <c r="K33" s="193"/>
      <c r="L33" s="193"/>
      <c r="M33" s="193"/>
      <c r="N33" s="194"/>
      <c r="O33" s="201" t="s">
        <v>41</v>
      </c>
      <c r="P33" s="202"/>
      <c r="Q33" s="7" t="str">
        <f t="shared" si="1"/>
        <v>→→→</v>
      </c>
      <c r="R33" s="13" t="str">
        <f>IF(AND(T33=FALSE,T34=FALSE),"有無をチェックしてください。","")&amp;IF(AND(T33=TRUE,T34=TRUE),"有無の両方がチェックされています。","")</f>
        <v>有無をチェックしてください。</v>
      </c>
      <c r="S33" s="9"/>
      <c r="T33" s="22" t="b">
        <v>0</v>
      </c>
      <c r="U33" s="22" t="b">
        <v>0</v>
      </c>
      <c r="W33" s="87" t="b">
        <v>0</v>
      </c>
    </row>
    <row r="34" spans="1:23" s="22" customFormat="1" ht="13.5" customHeight="1">
      <c r="A34" s="86"/>
      <c r="C34" s="154"/>
      <c r="D34" s="126"/>
      <c r="E34" s="191"/>
      <c r="F34" s="191"/>
      <c r="G34" s="191"/>
      <c r="H34" s="127"/>
      <c r="I34" s="195"/>
      <c r="J34" s="196"/>
      <c r="K34" s="196"/>
      <c r="L34" s="196"/>
      <c r="M34" s="196"/>
      <c r="N34" s="197"/>
      <c r="O34" s="203" t="s">
        <v>42</v>
      </c>
      <c r="P34" s="204"/>
      <c r="Q34" s="7" t="str">
        <f t="shared" si="1"/>
        <v/>
      </c>
      <c r="R34" s="13" t="str">
        <f>IF(AND(T33=TRUE,U33=FALSE,U34=FALSE),"解体等の方法をチェックしてください。","")&amp;IF(AND(T33=TRUE,U33=TRUE,U34=TRUE),"手作業・併用の両方がチェックされています。","")&amp;IF(AND(T34=TRUE,OR(U33=TRUE,U34=TRUE)),"作業がない場合、解体等の方法のチェックは外してください。","")</f>
        <v/>
      </c>
      <c r="S34" s="9"/>
      <c r="T34" s="22" t="b">
        <v>0</v>
      </c>
      <c r="U34" s="22" t="b">
        <v>0</v>
      </c>
    </row>
    <row r="35" spans="1:23" s="22" customFormat="1" ht="13.5" customHeight="1">
      <c r="A35" s="86"/>
      <c r="C35" s="154"/>
      <c r="D35" s="121"/>
      <c r="E35" s="144"/>
      <c r="F35" s="144"/>
      <c r="G35" s="144"/>
      <c r="H35" s="122"/>
      <c r="I35" s="198"/>
      <c r="J35" s="199"/>
      <c r="K35" s="199"/>
      <c r="L35" s="199"/>
      <c r="M35" s="199"/>
      <c r="N35" s="200"/>
      <c r="O35" s="63" t="s">
        <v>43</v>
      </c>
      <c r="P35" s="64"/>
      <c r="Q35" s="7" t="str">
        <f t="shared" si="1"/>
        <v/>
      </c>
      <c r="R35" s="13" t="str">
        <f>IF(AND(U34=TRUE,P35=""),"理由を記入してください。","")&amp;IF(AND(U34=FALSE,NOT(P35="")),"併用にチェックが無い場合、（　）内は記載しないでください。","")</f>
        <v/>
      </c>
      <c r="S35" s="14"/>
    </row>
    <row r="36" spans="1:23" s="22" customFormat="1" ht="13.5" customHeight="1">
      <c r="A36" s="86"/>
      <c r="C36" s="154"/>
      <c r="D36" s="205" t="s">
        <v>44</v>
      </c>
      <c r="E36" s="206"/>
      <c r="F36" s="206"/>
      <c r="G36" s="206"/>
      <c r="H36" s="207"/>
      <c r="I36" s="192" t="s">
        <v>45</v>
      </c>
      <c r="J36" s="193"/>
      <c r="K36" s="193"/>
      <c r="L36" s="213"/>
      <c r="M36" s="213"/>
      <c r="N36" s="214"/>
      <c r="O36" s="201" t="s">
        <v>41</v>
      </c>
      <c r="P36" s="202"/>
      <c r="Q36" s="7" t="str">
        <f t="shared" si="1"/>
        <v>→→→</v>
      </c>
      <c r="R36" s="13" t="str">
        <f>IF(AND(T36=FALSE,T37=FALSE),"有無をチェックしてください。","")&amp;IF(AND(T36=TRUE,T37=TRUE),"有無の両方がチェックされています。","")</f>
        <v>有無をチェックしてください。</v>
      </c>
      <c r="S36" s="9"/>
      <c r="T36" s="22" t="b">
        <v>0</v>
      </c>
      <c r="U36" s="22" t="b">
        <v>0</v>
      </c>
      <c r="W36" s="87" t="b">
        <v>0</v>
      </c>
    </row>
    <row r="37" spans="1:23" s="22" customFormat="1" ht="13.5" customHeight="1">
      <c r="A37" s="86"/>
      <c r="C37" s="154"/>
      <c r="D37" s="208"/>
      <c r="E37" s="137"/>
      <c r="F37" s="137"/>
      <c r="G37" s="137"/>
      <c r="H37" s="209"/>
      <c r="I37" s="215"/>
      <c r="J37" s="216"/>
      <c r="K37" s="216"/>
      <c r="L37" s="216"/>
      <c r="M37" s="216"/>
      <c r="N37" s="217"/>
      <c r="O37" s="203" t="s">
        <v>42</v>
      </c>
      <c r="P37" s="204"/>
      <c r="Q37" s="7" t="str">
        <f t="shared" si="1"/>
        <v/>
      </c>
      <c r="R37" s="13" t="str">
        <f>IF(AND(T36=TRUE,U36=FALSE,U37=FALSE),"解体等の方法をチェックしてください。","")&amp;IF(AND(T36=TRUE,U36=TRUE,U37=TRUE),"手作業・併用の両方がチェックされています。","")&amp;IF(AND(T37=TRUE,OR(U36=TRUE,U37=TRUE)),"作業がない場合、解体等の方法のチェックは外してください。","")</f>
        <v/>
      </c>
      <c r="S37" s="9"/>
      <c r="T37" s="22" t="b">
        <v>0</v>
      </c>
      <c r="U37" s="22" t="b">
        <v>0</v>
      </c>
    </row>
    <row r="38" spans="1:23" s="22" customFormat="1" ht="13.5" customHeight="1">
      <c r="A38" s="86"/>
      <c r="C38" s="154"/>
      <c r="D38" s="210"/>
      <c r="E38" s="211"/>
      <c r="F38" s="211"/>
      <c r="G38" s="211"/>
      <c r="H38" s="212"/>
      <c r="I38" s="218"/>
      <c r="J38" s="219"/>
      <c r="K38" s="219"/>
      <c r="L38" s="219"/>
      <c r="M38" s="219"/>
      <c r="N38" s="220"/>
      <c r="O38" s="63" t="s">
        <v>43</v>
      </c>
      <c r="P38" s="64"/>
      <c r="Q38" s="7" t="str">
        <f t="shared" si="1"/>
        <v/>
      </c>
      <c r="R38" s="13" t="str">
        <f>IF(AND(U37=TRUE,P38=""),"理由を記入してください。","")&amp;IF(AND(U37=FALSE,NOT(P38="")),"併用にチェックが無い場合、（　）内は記載しないでください。","")</f>
        <v/>
      </c>
      <c r="S38" s="14"/>
    </row>
    <row r="39" spans="1:23" s="22" customFormat="1" ht="13.5" customHeight="1">
      <c r="A39" s="86"/>
      <c r="C39" s="154"/>
      <c r="D39" s="124" t="s">
        <v>46</v>
      </c>
      <c r="E39" s="131"/>
      <c r="F39" s="131"/>
      <c r="G39" s="131"/>
      <c r="H39" s="125"/>
      <c r="I39" s="161" t="s">
        <v>47</v>
      </c>
      <c r="J39" s="162"/>
      <c r="K39" s="162"/>
      <c r="L39" s="162"/>
      <c r="M39" s="162"/>
      <c r="N39" s="163"/>
      <c r="O39" s="201" t="s">
        <v>41</v>
      </c>
      <c r="P39" s="202"/>
      <c r="Q39" s="7" t="str">
        <f t="shared" si="1"/>
        <v>→→→</v>
      </c>
      <c r="R39" s="13" t="str">
        <f>IF(AND(T39=FALSE,T40=FALSE),"有無をチェックしてください。","")&amp;IF(AND(T39=TRUE,T40=TRUE),"有無の両方がチェックされています。","")</f>
        <v>有無をチェックしてください。</v>
      </c>
      <c r="S39" s="9"/>
      <c r="T39" s="22" t="b">
        <v>0</v>
      </c>
      <c r="U39" s="22" t="b">
        <v>0</v>
      </c>
      <c r="W39" s="87" t="b">
        <v>0</v>
      </c>
    </row>
    <row r="40" spans="1:23" s="22" customFormat="1" ht="13.5" customHeight="1">
      <c r="A40" s="86"/>
      <c r="C40" s="154"/>
      <c r="D40" s="121"/>
      <c r="E40" s="144"/>
      <c r="F40" s="144"/>
      <c r="G40" s="144"/>
      <c r="H40" s="122"/>
      <c r="I40" s="143" t="s">
        <v>48</v>
      </c>
      <c r="J40" s="144"/>
      <c r="K40" s="144"/>
      <c r="L40" s="144"/>
      <c r="M40" s="144"/>
      <c r="N40" s="122"/>
      <c r="O40" s="226" t="s">
        <v>42</v>
      </c>
      <c r="P40" s="227"/>
      <c r="Q40" s="7" t="str">
        <f t="shared" si="1"/>
        <v/>
      </c>
      <c r="R40" s="13" t="str">
        <f>IF(AND(T39=TRUE,U39=FALSE,U40=FALSE),"解体等の方法をチェックしてください。","")&amp;IF(AND(T39=TRUE,U39=TRUE,U40=TRUE),"手作業・併用の両方がチェックされています。","")&amp;IF(AND(T40=TRUE,OR(U39=TRUE,U40=TRUE)),"作業がない場合、解体等の方法のチェックは外してください。","")</f>
        <v/>
      </c>
      <c r="S40" s="9"/>
      <c r="T40" s="22" t="b">
        <v>0</v>
      </c>
      <c r="U40" s="22" t="b">
        <v>0</v>
      </c>
    </row>
    <row r="41" spans="1:23" s="22" customFormat="1" ht="13.5" customHeight="1">
      <c r="A41" s="86"/>
      <c r="C41" s="154"/>
      <c r="D41" s="124" t="s">
        <v>49</v>
      </c>
      <c r="E41" s="131"/>
      <c r="F41" s="131"/>
      <c r="G41" s="131"/>
      <c r="H41" s="125"/>
      <c r="I41" s="192" t="s">
        <v>50</v>
      </c>
      <c r="J41" s="193"/>
      <c r="K41" s="193"/>
      <c r="L41" s="213"/>
      <c r="M41" s="213"/>
      <c r="N41" s="214"/>
      <c r="O41" s="201" t="s">
        <v>41</v>
      </c>
      <c r="P41" s="202"/>
      <c r="Q41" s="7" t="str">
        <f t="shared" si="1"/>
        <v>→→→</v>
      </c>
      <c r="R41" s="13" t="str">
        <f>IF(AND(T41=FALSE,T42=FALSE),"有無をチェックしてください。","")&amp;IF(AND(T41=TRUE,T42=TRUE),"有無の両方がチェックされています。","")</f>
        <v>有無をチェックしてください。</v>
      </c>
      <c r="S41" s="9"/>
      <c r="T41" s="22" t="b">
        <v>0</v>
      </c>
      <c r="U41" s="22" t="b">
        <v>0</v>
      </c>
      <c r="W41" s="87" t="b">
        <v>0</v>
      </c>
    </row>
    <row r="42" spans="1:23" s="22" customFormat="1" ht="13.5" customHeight="1">
      <c r="A42" s="86"/>
      <c r="C42" s="154"/>
      <c r="D42" s="121"/>
      <c r="E42" s="144"/>
      <c r="F42" s="144"/>
      <c r="G42" s="144"/>
      <c r="H42" s="122"/>
      <c r="I42" s="218"/>
      <c r="J42" s="219"/>
      <c r="K42" s="219"/>
      <c r="L42" s="219"/>
      <c r="M42" s="219"/>
      <c r="N42" s="220"/>
      <c r="O42" s="203" t="s">
        <v>42</v>
      </c>
      <c r="P42" s="204"/>
      <c r="Q42" s="7" t="str">
        <f t="shared" si="1"/>
        <v/>
      </c>
      <c r="R42" s="13" t="str">
        <f>IF(AND(T41=TRUE,U41=FALSE,U42=FALSE),"解体等の方法をチェックしてください。","")&amp;IF(AND(T41=TRUE,U41=TRUE,U42=TRUE),"手作業・併用の両方がチェックされています。","")&amp;IF(AND(T42=TRUE,OR(U41=TRUE,U42=TRUE)),"作業がない場合、解体等の方法のチェックは外してください。","")</f>
        <v/>
      </c>
      <c r="S42" s="9"/>
      <c r="T42" s="22" t="b">
        <v>0</v>
      </c>
      <c r="U42" s="22" t="b">
        <v>0</v>
      </c>
    </row>
    <row r="43" spans="1:23" s="22" customFormat="1" ht="13.5" customHeight="1">
      <c r="A43" s="86"/>
      <c r="C43" s="154"/>
      <c r="D43" s="124" t="s">
        <v>51</v>
      </c>
      <c r="E43" s="131"/>
      <c r="F43" s="131"/>
      <c r="G43" s="131"/>
      <c r="H43" s="125"/>
      <c r="I43" s="161" t="s">
        <v>52</v>
      </c>
      <c r="J43" s="162"/>
      <c r="K43" s="162"/>
      <c r="L43" s="162"/>
      <c r="M43" s="162"/>
      <c r="N43" s="163"/>
      <c r="O43" s="201" t="s">
        <v>41</v>
      </c>
      <c r="P43" s="202"/>
      <c r="Q43" s="7" t="str">
        <f t="shared" si="1"/>
        <v>→→→</v>
      </c>
      <c r="R43" s="13" t="str">
        <f>IF(AND(T43=FALSE,T44=FALSE),"有無をチェックしてください。","")&amp;IF(AND(T43=TRUE,T44=TRUE),"有無の両方がチェックされています。","")&amp;IF(AND(T43=TRUE,D44=""),"（　）内を記入してください。","")&amp;IF(AND(T43=FALSE,NOT(D44="")),"有にチェックが無い場合、（　）内は記載しないでください。","")</f>
        <v>有無をチェックしてください。</v>
      </c>
      <c r="S43" s="9" t="str">
        <f>IF(AND(T43=TRUE,D44=""),"（　）内を記入してください。","")&amp;IF(AND(T43=FALSE,NOT(D44="")),"有にチェックが無い場合、（　）内は記載しないでください。","")</f>
        <v/>
      </c>
      <c r="T43" s="22" t="b">
        <v>0</v>
      </c>
      <c r="U43" s="22" t="b">
        <v>0</v>
      </c>
      <c r="W43" s="87" t="b">
        <v>0</v>
      </c>
    </row>
    <row r="44" spans="1:23" s="22" customFormat="1" ht="13.5" customHeight="1" thickBot="1">
      <c r="A44" s="86"/>
      <c r="C44" s="155"/>
      <c r="D44" s="221"/>
      <c r="E44" s="222"/>
      <c r="F44" s="296"/>
      <c r="G44" s="296"/>
      <c r="H44" s="129"/>
      <c r="I44" s="164"/>
      <c r="J44" s="165"/>
      <c r="K44" s="165"/>
      <c r="L44" s="165"/>
      <c r="M44" s="165"/>
      <c r="N44" s="166"/>
      <c r="O44" s="224" t="s">
        <v>42</v>
      </c>
      <c r="P44" s="225"/>
      <c r="Q44" s="7" t="str">
        <f t="shared" si="1"/>
        <v/>
      </c>
      <c r="R44" s="13" t="str">
        <f>IF(AND(T43=TRUE,U43=FALSE,U44=FALSE),"解体等の方法をチェックしてください。","")&amp;IF(AND(T43=TRUE,U43=TRUE,U44=TRUE),"手作業・併用の両方がチェックされています。","")&amp;IF(AND(T44=TRUE,OR(U43=TRUE,U44=TRUE)),"作業がない場合、解体等の方法のチェックは外してください。","")</f>
        <v/>
      </c>
      <c r="S44" s="9"/>
      <c r="T44" s="22" t="b">
        <v>0</v>
      </c>
      <c r="U44" s="22" t="b">
        <v>0</v>
      </c>
    </row>
    <row r="45" spans="1:23" s="22" customFormat="1" ht="13.5" customHeight="1">
      <c r="A45" s="86"/>
      <c r="C45" s="243" t="s">
        <v>53</v>
      </c>
      <c r="D45" s="244"/>
      <c r="E45" s="244"/>
      <c r="F45" s="244"/>
      <c r="G45" s="244"/>
      <c r="H45" s="245"/>
      <c r="I45" s="252" t="s">
        <v>54</v>
      </c>
      <c r="J45" s="253"/>
      <c r="K45" s="253"/>
      <c r="L45" s="253"/>
      <c r="M45" s="253"/>
      <c r="N45" s="253"/>
      <c r="O45" s="253"/>
      <c r="P45" s="254"/>
      <c r="Q45" s="7" t="str">
        <f t="shared" si="1"/>
        <v>→→→</v>
      </c>
      <c r="R45" s="13" t="str">
        <f>IF(AND(T45=FALSE,T46=FALSE),"工程の順序のいずれかをチェックしてください。","")&amp;IF(AND(T45=TRUE,T46=TRUE),"工程の順序の両方がチェックされています。","")</f>
        <v>工程の順序のいずれかをチェックしてください。</v>
      </c>
      <c r="S45" s="9"/>
      <c r="T45" s="22" t="b">
        <v>0</v>
      </c>
      <c r="W45" s="87" t="b">
        <v>0</v>
      </c>
    </row>
    <row r="46" spans="1:23" s="22" customFormat="1" ht="13.5" customHeight="1">
      <c r="A46" s="86"/>
      <c r="C46" s="246"/>
      <c r="D46" s="247"/>
      <c r="E46" s="247"/>
      <c r="F46" s="247"/>
      <c r="G46" s="247"/>
      <c r="H46" s="248"/>
      <c r="I46" s="88" t="s">
        <v>55</v>
      </c>
      <c r="J46" s="66"/>
      <c r="K46" s="1"/>
      <c r="L46" s="255"/>
      <c r="M46" s="255"/>
      <c r="N46" s="255"/>
      <c r="O46" s="255"/>
      <c r="P46" s="67" t="s">
        <v>80</v>
      </c>
      <c r="Q46" s="7" t="str">
        <f t="shared" si="1"/>
        <v/>
      </c>
      <c r="R46" s="13" t="str">
        <f>IF(AND(T46=TRUE,L46=""),"（　）を記入してください。","")&amp;IF(AND(T46=FALSE,NOT(L46="")),"その他にチェックが無い場合、（　）内は記載しないでください。","")</f>
        <v/>
      </c>
      <c r="S46" s="14"/>
      <c r="T46" s="22" t="b">
        <v>0</v>
      </c>
    </row>
    <row r="47" spans="1:23" s="22" customFormat="1" ht="13.5" customHeight="1">
      <c r="A47" s="86"/>
      <c r="C47" s="249"/>
      <c r="D47" s="250"/>
      <c r="E47" s="250"/>
      <c r="F47" s="250"/>
      <c r="G47" s="250"/>
      <c r="H47" s="251"/>
      <c r="I47" s="256" t="s">
        <v>56</v>
      </c>
      <c r="J47" s="257"/>
      <c r="K47" s="257"/>
      <c r="L47" s="257"/>
      <c r="M47" s="257"/>
      <c r="N47" s="255"/>
      <c r="O47" s="255"/>
      <c r="P47" s="68" t="s">
        <v>80</v>
      </c>
      <c r="Q47" s="7" t="str">
        <f t="shared" si="1"/>
        <v/>
      </c>
      <c r="R47" s="13" t="str">
        <f>IF(AND(T46=TRUE,N47=""),"理由を記入してください。","")&amp;IF(AND(T46=FALSE,NOT(N47="")),"その他にチェックが無い場合、理由は記載しないでください。","")</f>
        <v/>
      </c>
      <c r="S47" s="14"/>
    </row>
    <row r="48" spans="1:23" s="22" customFormat="1" ht="13.5" customHeight="1">
      <c r="A48" s="86"/>
      <c r="C48" s="297" t="s">
        <v>57</v>
      </c>
      <c r="D48" s="298"/>
      <c r="E48" s="298"/>
      <c r="F48" s="298"/>
      <c r="G48" s="298"/>
      <c r="H48" s="299"/>
      <c r="I48" s="264" t="s">
        <v>58</v>
      </c>
      <c r="J48" s="265"/>
      <c r="K48" s="265"/>
      <c r="L48" s="266"/>
      <c r="M48" s="266"/>
      <c r="N48" s="266"/>
      <c r="O48" s="266"/>
      <c r="P48" s="267"/>
      <c r="Q48" s="7" t="str">
        <f t="shared" si="1"/>
        <v/>
      </c>
      <c r="R48" s="20"/>
      <c r="S48" s="21"/>
      <c r="W48" s="87" t="b">
        <v>0</v>
      </c>
    </row>
    <row r="49" spans="1:26" s="22" customFormat="1" ht="13.5" customHeight="1">
      <c r="A49" s="86"/>
      <c r="C49" s="300"/>
      <c r="D49" s="301"/>
      <c r="E49" s="301"/>
      <c r="F49" s="301"/>
      <c r="G49" s="301"/>
      <c r="H49" s="302"/>
      <c r="I49" s="268" t="s">
        <v>59</v>
      </c>
      <c r="J49" s="269"/>
      <c r="K49" s="269"/>
      <c r="L49" s="269"/>
      <c r="M49" s="269"/>
      <c r="N49" s="269"/>
      <c r="O49" s="269"/>
      <c r="P49" s="270"/>
      <c r="Q49" s="7" t="str">
        <f t="shared" si="1"/>
        <v/>
      </c>
      <c r="R49" s="69" t="str">
        <f>IF(AND(T49=TRUE,T50=FALSE,T51=FALSE),"可・不可のいずれかをチェックしてください。","")&amp;IF(AND(T49=TRUE,T50=TRUE,T51=TRUE),"可・不可の両方がチェックされています。","")&amp;IF(AND(T49=FALSE,OR(T50=TRUE,T51=TRUE)),"木材が含まれない場合は可・不可のチェックは外してください。","")</f>
        <v/>
      </c>
      <c r="S49" s="9"/>
      <c r="T49" s="22" t="b">
        <v>0</v>
      </c>
    </row>
    <row r="50" spans="1:26" s="22" customFormat="1" ht="13.5" customHeight="1" thickBot="1">
      <c r="A50" s="86"/>
      <c r="C50" s="303"/>
      <c r="D50" s="304"/>
      <c r="E50" s="304"/>
      <c r="F50" s="304"/>
      <c r="G50" s="304"/>
      <c r="H50" s="305"/>
      <c r="I50" s="271" t="s">
        <v>60</v>
      </c>
      <c r="J50" s="272"/>
      <c r="K50" s="272"/>
      <c r="L50" s="272"/>
      <c r="M50" s="273"/>
      <c r="N50" s="273"/>
      <c r="O50" s="273"/>
      <c r="P50" s="274"/>
      <c r="Q50" s="7" t="str">
        <f t="shared" si="1"/>
        <v/>
      </c>
      <c r="R50" s="13" t="str">
        <f>IF(AND(T51=TRUE,M50=""),"理由を記入してください。","")&amp;IF(AND(T51=FALSE,NOT(M50="")),"不可にチェックが無い場合、理由は記載しないでください。","")</f>
        <v/>
      </c>
      <c r="S50" s="14" t="str">
        <f>IF(AND(T51=TRUE,M50=""),"理由を記入してください。","")</f>
        <v/>
      </c>
      <c r="T50" s="22" t="b">
        <v>0</v>
      </c>
    </row>
    <row r="51" spans="1:26" s="22" customFormat="1" ht="13.5" customHeight="1" thickBot="1">
      <c r="A51" s="86"/>
      <c r="C51" s="228" t="s">
        <v>61</v>
      </c>
      <c r="D51" s="229"/>
      <c r="E51" s="229"/>
      <c r="F51" s="229"/>
      <c r="G51" s="229"/>
      <c r="H51" s="230"/>
      <c r="I51" s="231"/>
      <c r="J51" s="232"/>
      <c r="K51" s="232"/>
      <c r="L51" s="232"/>
      <c r="M51" s="89" t="s">
        <v>82</v>
      </c>
      <c r="N51" s="89"/>
      <c r="O51" s="89"/>
      <c r="P51" s="90"/>
      <c r="Q51" s="7" t="str">
        <f t="shared" si="1"/>
        <v>→→→</v>
      </c>
      <c r="R51" s="20" t="str">
        <f>IF(I51="","量の見込みを記入してください。","")</f>
        <v>量の見込みを記入してください。</v>
      </c>
      <c r="S51" s="21"/>
      <c r="T51" s="22" t="b">
        <v>0</v>
      </c>
      <c r="W51" s="87" t="b">
        <v>0</v>
      </c>
    </row>
    <row r="52" spans="1:26" s="22" customFormat="1" ht="13.5" customHeight="1">
      <c r="A52" s="86"/>
      <c r="C52" s="233" t="s">
        <v>62</v>
      </c>
      <c r="D52" s="119" t="s">
        <v>63</v>
      </c>
      <c r="E52" s="236"/>
      <c r="F52" s="236"/>
      <c r="G52" s="236"/>
      <c r="H52" s="120"/>
      <c r="I52" s="293" t="s">
        <v>64</v>
      </c>
      <c r="J52" s="157"/>
      <c r="K52" s="157"/>
      <c r="L52" s="157"/>
      <c r="M52" s="293" t="s">
        <v>65</v>
      </c>
      <c r="N52" s="158"/>
      <c r="O52" s="306" t="s">
        <v>66</v>
      </c>
      <c r="P52" s="307"/>
      <c r="Q52" s="7" t="str">
        <f t="shared" si="1"/>
        <v>→→→</v>
      </c>
      <c r="R52" s="13" t="str">
        <f>IF(AND(T53=FALSE,T55=FALSE,T57=FALSE),"種類をチェックしてください。","")</f>
        <v>種類をチェックしてください。</v>
      </c>
      <c r="S52" s="9"/>
    </row>
    <row r="53" spans="1:26" s="22" customFormat="1" ht="13.5" customHeight="1">
      <c r="A53" s="86"/>
      <c r="C53" s="234"/>
      <c r="D53" s="126"/>
      <c r="E53" s="191"/>
      <c r="F53" s="191"/>
      <c r="G53" s="191"/>
      <c r="H53" s="127"/>
      <c r="I53" s="238" t="s">
        <v>67</v>
      </c>
      <c r="J53" s="238"/>
      <c r="K53" s="238"/>
      <c r="L53" s="238"/>
      <c r="M53" s="239"/>
      <c r="N53" s="240"/>
      <c r="O53" s="275" t="s">
        <v>68</v>
      </c>
      <c r="P53" s="276"/>
      <c r="Q53" s="7" t="str">
        <f t="shared" si="1"/>
        <v/>
      </c>
      <c r="R53" s="13" t="str">
        <f>IF(AND(T53=TRUE,M53=""),"量の見込みを記入してください。","")&amp;IF(AND(T53=FALSE,NOT(M53="")),"種類にチェックが無い場合、量の見込みは記入しないでください。","")</f>
        <v/>
      </c>
      <c r="S53" s="14"/>
      <c r="T53" s="22" t="b">
        <v>0</v>
      </c>
      <c r="U53" s="22" t="b">
        <v>0</v>
      </c>
      <c r="V53" s="22" t="b">
        <v>0</v>
      </c>
      <c r="W53" s="22" t="b">
        <v>0</v>
      </c>
      <c r="X53" s="22" t="b">
        <v>0</v>
      </c>
      <c r="Y53" s="22" t="b">
        <v>0</v>
      </c>
      <c r="Z53" s="87" t="b">
        <v>0</v>
      </c>
    </row>
    <row r="54" spans="1:26" s="22" customFormat="1" ht="13.5" customHeight="1">
      <c r="A54" s="86"/>
      <c r="C54" s="234"/>
      <c r="D54" s="126"/>
      <c r="E54" s="191"/>
      <c r="F54" s="191"/>
      <c r="G54" s="191"/>
      <c r="H54" s="127"/>
      <c r="I54" s="238"/>
      <c r="J54" s="238"/>
      <c r="K54" s="238"/>
      <c r="L54" s="238"/>
      <c r="M54" s="241"/>
      <c r="N54" s="242"/>
      <c r="O54" s="277" t="s">
        <v>69</v>
      </c>
      <c r="P54" s="278"/>
      <c r="Q54" s="7" t="str">
        <f t="shared" si="1"/>
        <v/>
      </c>
      <c r="R54" s="13" t="str">
        <f>IF(AND(T53=TRUE,U53=FALSE,V53=FALSE,W53=FALSE,X53=FALSE,Y53=FALSE),"発生が見込まれる部分をチェックしてください。","")&amp;IF(AND(T53=FALSE,OR(U53=TRUE,V53=TRUE,W53=TRUE,X53=TRUE,Y53=TRUE)),"発生が見込まれる場合は種類をチェックしてください。","")</f>
        <v/>
      </c>
      <c r="S54" s="9"/>
    </row>
    <row r="55" spans="1:26" s="22" customFormat="1" ht="13.5" customHeight="1">
      <c r="A55" s="86"/>
      <c r="C55" s="234"/>
      <c r="D55" s="126"/>
      <c r="E55" s="191"/>
      <c r="F55" s="191"/>
      <c r="G55" s="191"/>
      <c r="H55" s="127"/>
      <c r="I55" s="292" t="s">
        <v>70</v>
      </c>
      <c r="J55" s="292"/>
      <c r="K55" s="292"/>
      <c r="L55" s="292"/>
      <c r="M55" s="239"/>
      <c r="N55" s="240"/>
      <c r="O55" s="275" t="s">
        <v>68</v>
      </c>
      <c r="P55" s="276"/>
      <c r="Q55" s="7" t="str">
        <f t="shared" si="1"/>
        <v/>
      </c>
      <c r="R55" s="13" t="str">
        <f>IF(AND(T55=TRUE,M55=""),"量の見込みを記入してください。","")&amp;IF(AND(T55=FALSE,NOT(M55="")),"種類にチェックが無い場合、量の見込みは記入しないでください。","")</f>
        <v/>
      </c>
      <c r="S55" s="14"/>
      <c r="T55" s="22" t="b">
        <v>0</v>
      </c>
      <c r="U55" s="22" t="b">
        <v>0</v>
      </c>
      <c r="V55" s="22" t="b">
        <v>0</v>
      </c>
      <c r="W55" s="22" t="b">
        <v>0</v>
      </c>
      <c r="X55" s="22" t="b">
        <v>0</v>
      </c>
      <c r="Y55" s="22" t="b">
        <v>0</v>
      </c>
      <c r="Z55" s="87" t="b">
        <v>0</v>
      </c>
    </row>
    <row r="56" spans="1:26" s="22" customFormat="1" ht="13.5" customHeight="1">
      <c r="A56" s="86"/>
      <c r="C56" s="234"/>
      <c r="D56" s="126"/>
      <c r="E56" s="191"/>
      <c r="F56" s="191"/>
      <c r="G56" s="191"/>
      <c r="H56" s="127"/>
      <c r="I56" s="292"/>
      <c r="J56" s="292"/>
      <c r="K56" s="292"/>
      <c r="L56" s="292"/>
      <c r="M56" s="241"/>
      <c r="N56" s="242"/>
      <c r="O56" s="277" t="s">
        <v>69</v>
      </c>
      <c r="P56" s="278"/>
      <c r="Q56" s="7" t="str">
        <f t="shared" si="1"/>
        <v/>
      </c>
      <c r="R56" s="13" t="str">
        <f>IF(AND(T55=TRUE,U55=FALSE,V55=FALSE,W55=FALSE,X55=FALSE,Y55=FALSE),"発生が見込まれる部分をチェックしてください。","")&amp;IF(AND(T55=FALSE,OR(U55=TRUE,V55=TRUE,W55=TRUE,X55=TRUE,Y55=TRUE)),"発生が見込まれる場合は種類をチェックしてください。","")</f>
        <v/>
      </c>
      <c r="S56" s="9"/>
    </row>
    <row r="57" spans="1:26" s="22" customFormat="1" ht="13.5" customHeight="1">
      <c r="A57" s="86"/>
      <c r="C57" s="234"/>
      <c r="D57" s="126"/>
      <c r="E57" s="191"/>
      <c r="F57" s="191"/>
      <c r="G57" s="191"/>
      <c r="H57" s="127"/>
      <c r="I57" s="238" t="s">
        <v>71</v>
      </c>
      <c r="J57" s="238"/>
      <c r="K57" s="238"/>
      <c r="L57" s="238"/>
      <c r="M57" s="239"/>
      <c r="N57" s="240"/>
      <c r="O57" s="275" t="s">
        <v>68</v>
      </c>
      <c r="P57" s="276"/>
      <c r="Q57" s="7" t="str">
        <f t="shared" si="1"/>
        <v/>
      </c>
      <c r="R57" s="13" t="str">
        <f>IF(AND(T57=TRUE,M57=""),"量の見込みを記入してください。","")&amp;IF(AND(T57=FALSE,NOT(M57="")),"種類にチェックが無い場合、量の見込みは記入しないでください。","")</f>
        <v/>
      </c>
      <c r="S57" s="14"/>
      <c r="T57" s="22" t="b">
        <v>0</v>
      </c>
      <c r="U57" s="22" t="b">
        <v>0</v>
      </c>
      <c r="V57" s="22" t="b">
        <v>0</v>
      </c>
      <c r="W57" s="22" t="b">
        <v>0</v>
      </c>
      <c r="X57" s="22" t="b">
        <v>0</v>
      </c>
      <c r="Y57" s="22" t="b">
        <v>0</v>
      </c>
      <c r="Z57" s="87" t="b">
        <v>0</v>
      </c>
    </row>
    <row r="58" spans="1:26" s="22" customFormat="1" ht="13.5" customHeight="1" thickBot="1">
      <c r="A58" s="86"/>
      <c r="C58" s="234"/>
      <c r="D58" s="121"/>
      <c r="E58" s="144"/>
      <c r="F58" s="144"/>
      <c r="G58" s="144"/>
      <c r="H58" s="122"/>
      <c r="I58" s="238"/>
      <c r="J58" s="238"/>
      <c r="K58" s="238"/>
      <c r="L58" s="238"/>
      <c r="M58" s="241"/>
      <c r="N58" s="242"/>
      <c r="O58" s="277" t="s">
        <v>69</v>
      </c>
      <c r="P58" s="278"/>
      <c r="Q58" s="7" t="str">
        <f t="shared" si="1"/>
        <v/>
      </c>
      <c r="R58" s="72" t="str">
        <f>IF(AND(T57=TRUE,U57=FALSE,V57=FALSE,W57=FALSE,X57=FALSE,Y57=FALSE),"発生が見込まれる部分をチェックしてください。","")&amp;IF(AND(T57=FALSE,OR(U57=TRUE,V57=TRUE,W57=TRUE,X57=TRUE,Y57=TRUE)),"発生が見込まれる場合は種類をチェックしてください。","")</f>
        <v/>
      </c>
      <c r="S58" s="9"/>
    </row>
    <row r="59" spans="1:26" s="22" customFormat="1" ht="13.5" customHeight="1" thickBot="1">
      <c r="A59" s="86"/>
      <c r="C59" s="235"/>
      <c r="D59" s="279" t="s">
        <v>72</v>
      </c>
      <c r="E59" s="280"/>
      <c r="F59" s="280"/>
      <c r="G59" s="280"/>
      <c r="H59" s="280"/>
      <c r="I59" s="280"/>
      <c r="J59" s="280"/>
      <c r="K59" s="280"/>
      <c r="L59" s="280"/>
      <c r="M59" s="280"/>
      <c r="N59" s="280"/>
      <c r="O59" s="280"/>
      <c r="P59" s="281"/>
      <c r="Q59" s="73"/>
      <c r="R59" s="74"/>
      <c r="S59" s="75"/>
    </row>
    <row r="60" spans="1:26" s="22" customFormat="1" ht="13.5" customHeight="1" thickBot="1">
      <c r="A60" s="91"/>
      <c r="C60" s="282" t="s">
        <v>73</v>
      </c>
      <c r="D60" s="283"/>
      <c r="E60" s="283"/>
      <c r="F60" s="283"/>
      <c r="G60" s="283"/>
      <c r="H60" s="283"/>
      <c r="I60" s="283"/>
      <c r="J60" s="283"/>
      <c r="K60" s="283"/>
      <c r="L60" s="283"/>
      <c r="M60" s="283"/>
      <c r="N60" s="283"/>
      <c r="O60" s="283"/>
      <c r="P60" s="284"/>
      <c r="Q60" s="73"/>
      <c r="R60" s="76"/>
      <c r="S60" s="77"/>
      <c r="W60" s="87" t="b">
        <v>0</v>
      </c>
    </row>
    <row r="61" spans="1:26" s="22" customFormat="1" ht="15" customHeight="1" thickBot="1">
      <c r="A61" s="92"/>
      <c r="C61" s="285"/>
      <c r="D61" s="286"/>
      <c r="E61" s="286"/>
      <c r="F61" s="286"/>
      <c r="G61" s="286"/>
      <c r="H61" s="286"/>
      <c r="I61" s="286"/>
      <c r="J61" s="286"/>
      <c r="K61" s="286"/>
      <c r="L61" s="286"/>
      <c r="M61" s="286"/>
      <c r="N61" s="286"/>
      <c r="O61" s="286"/>
      <c r="P61" s="287"/>
      <c r="Q61" s="73"/>
      <c r="R61" s="78">
        <f>COUNTIF(R3:R58,"")</f>
        <v>33</v>
      </c>
      <c r="S61" s="77"/>
    </row>
    <row r="62" spans="1:26" s="2" customFormat="1" ht="14.25" customHeight="1">
      <c r="A62" s="93" t="s">
        <v>85</v>
      </c>
      <c r="C62" s="94"/>
      <c r="D62" s="95"/>
      <c r="E62" s="95"/>
      <c r="F62" s="95"/>
      <c r="G62" s="95"/>
      <c r="H62" s="95"/>
      <c r="I62" s="95"/>
      <c r="J62" s="95"/>
      <c r="K62" s="95"/>
      <c r="L62" s="95"/>
      <c r="M62" s="95"/>
      <c r="N62" s="95"/>
      <c r="O62" s="95"/>
      <c r="P62" s="95"/>
    </row>
  </sheetData>
  <mergeCells count="101">
    <mergeCell ref="C60:P61"/>
    <mergeCell ref="O52:P52"/>
    <mergeCell ref="I53:L54"/>
    <mergeCell ref="M53:N54"/>
    <mergeCell ref="O53:P53"/>
    <mergeCell ref="O54:P54"/>
    <mergeCell ref="I55:L56"/>
    <mergeCell ref="M55:N56"/>
    <mergeCell ref="O55:P55"/>
    <mergeCell ref="O56:P56"/>
    <mergeCell ref="C51:H51"/>
    <mergeCell ref="I51:L51"/>
    <mergeCell ref="C52:C59"/>
    <mergeCell ref="D52:H58"/>
    <mergeCell ref="I52:L52"/>
    <mergeCell ref="M52:N52"/>
    <mergeCell ref="I57:L58"/>
    <mergeCell ref="M57:N58"/>
    <mergeCell ref="C45:H47"/>
    <mergeCell ref="I45:P45"/>
    <mergeCell ref="L46:O46"/>
    <mergeCell ref="I47:M47"/>
    <mergeCell ref="N47:O47"/>
    <mergeCell ref="C48:H50"/>
    <mergeCell ref="I48:P48"/>
    <mergeCell ref="I49:P49"/>
    <mergeCell ref="I50:L50"/>
    <mergeCell ref="M50:P50"/>
    <mergeCell ref="O57:P57"/>
    <mergeCell ref="O58:P58"/>
    <mergeCell ref="D59:P59"/>
    <mergeCell ref="O43:P43"/>
    <mergeCell ref="D44:E44"/>
    <mergeCell ref="F44:H44"/>
    <mergeCell ref="O44:P44"/>
    <mergeCell ref="O39:P39"/>
    <mergeCell ref="I40:N40"/>
    <mergeCell ref="O40:P40"/>
    <mergeCell ref="D41:H42"/>
    <mergeCell ref="I41:N42"/>
    <mergeCell ref="O41:P41"/>
    <mergeCell ref="O42:P42"/>
    <mergeCell ref="J17:K17"/>
    <mergeCell ref="G18:M18"/>
    <mergeCell ref="O32:P32"/>
    <mergeCell ref="D33:H35"/>
    <mergeCell ref="I33:N35"/>
    <mergeCell ref="O33:P33"/>
    <mergeCell ref="O34:P34"/>
    <mergeCell ref="D36:H38"/>
    <mergeCell ref="I36:N38"/>
    <mergeCell ref="O36:P36"/>
    <mergeCell ref="O37:P37"/>
    <mergeCell ref="F25:F26"/>
    <mergeCell ref="H25:L25"/>
    <mergeCell ref="F27:F29"/>
    <mergeCell ref="G27:M27"/>
    <mergeCell ref="F30:F31"/>
    <mergeCell ref="H30:L30"/>
    <mergeCell ref="C32:C44"/>
    <mergeCell ref="D32:H32"/>
    <mergeCell ref="I32:N32"/>
    <mergeCell ref="D39:H40"/>
    <mergeCell ref="I39:N39"/>
    <mergeCell ref="D43:H43"/>
    <mergeCell ref="I43:N44"/>
    <mergeCell ref="C12:D31"/>
    <mergeCell ref="E12:F13"/>
    <mergeCell ref="G12:M13"/>
    <mergeCell ref="N12:P13"/>
    <mergeCell ref="E14:F15"/>
    <mergeCell ref="G14:M14"/>
    <mergeCell ref="N14:P15"/>
    <mergeCell ref="H15:K15"/>
    <mergeCell ref="E16:F19"/>
    <mergeCell ref="N16:P19"/>
    <mergeCell ref="G17:I17"/>
    <mergeCell ref="E27:E31"/>
    <mergeCell ref="O2:P2"/>
    <mergeCell ref="C3:P3"/>
    <mergeCell ref="C4:F5"/>
    <mergeCell ref="G4:P4"/>
    <mergeCell ref="G5:N5"/>
    <mergeCell ref="C6:D11"/>
    <mergeCell ref="E6:F7"/>
    <mergeCell ref="H7:N7"/>
    <mergeCell ref="E8:F11"/>
    <mergeCell ref="G8:P8"/>
    <mergeCell ref="G9:L9"/>
    <mergeCell ref="M9:O9"/>
    <mergeCell ref="G10:K10"/>
    <mergeCell ref="N10:P10"/>
    <mergeCell ref="H11:N11"/>
    <mergeCell ref="H19:L19"/>
    <mergeCell ref="E20:F21"/>
    <mergeCell ref="H20:L20"/>
    <mergeCell ref="N20:P21"/>
    <mergeCell ref="G21:M21"/>
    <mergeCell ref="E22:E26"/>
    <mergeCell ref="F22:F24"/>
    <mergeCell ref="G22:M22"/>
  </mergeCells>
  <phoneticPr fontId="3"/>
  <conditionalFormatting sqref="O5">
    <cfRule type="expression" dxfId="20" priority="19">
      <formula>NOT($R$5="")</formula>
    </cfRule>
  </conditionalFormatting>
  <conditionalFormatting sqref="H6">
    <cfRule type="containsBlanks" dxfId="19" priority="18">
      <formula>LEN(TRIM(H6))=0</formula>
    </cfRule>
  </conditionalFormatting>
  <conditionalFormatting sqref="L6">
    <cfRule type="containsBlanks" dxfId="18" priority="17">
      <formula>LEN(TRIM(L6))=0</formula>
    </cfRule>
  </conditionalFormatting>
  <conditionalFormatting sqref="M9:O9">
    <cfRule type="expression" dxfId="17" priority="16">
      <formula>NOT($R$9="")</formula>
    </cfRule>
  </conditionalFormatting>
  <conditionalFormatting sqref="L10">
    <cfRule type="containsBlanks" dxfId="16" priority="15">
      <formula>LEN(TRIM(L10))=0</formula>
    </cfRule>
  </conditionalFormatting>
  <conditionalFormatting sqref="J17:K17">
    <cfRule type="containsBlanks" dxfId="15" priority="14">
      <formula>LEN(TRIM(J17))=0</formula>
    </cfRule>
  </conditionalFormatting>
  <conditionalFormatting sqref="H20:L20">
    <cfRule type="expression" dxfId="14" priority="13">
      <formula>NOT($S$20="")</formula>
    </cfRule>
  </conditionalFormatting>
  <conditionalFormatting sqref="H25:L25">
    <cfRule type="expression" dxfId="13" priority="12">
      <formula>NOT($S$25="")</formula>
    </cfRule>
  </conditionalFormatting>
  <conditionalFormatting sqref="H30:L30">
    <cfRule type="expression" dxfId="12" priority="11">
      <formula>NOT($S$30="")</formula>
    </cfRule>
  </conditionalFormatting>
  <conditionalFormatting sqref="P35">
    <cfRule type="expression" dxfId="11" priority="10">
      <formula>NOT($R$35="")</formula>
    </cfRule>
  </conditionalFormatting>
  <conditionalFormatting sqref="P38">
    <cfRule type="expression" dxfId="10" priority="9">
      <formula>NOT($R$38="")</formula>
    </cfRule>
  </conditionalFormatting>
  <conditionalFormatting sqref="L46:O46">
    <cfRule type="expression" dxfId="9" priority="8">
      <formula>NOT($R$46="")</formula>
    </cfRule>
  </conditionalFormatting>
  <conditionalFormatting sqref="N47:O47">
    <cfRule type="expression" dxfId="8" priority="7">
      <formula>NOT($R$47="")</formula>
    </cfRule>
  </conditionalFormatting>
  <conditionalFormatting sqref="M53:N54">
    <cfRule type="expression" dxfId="7" priority="6">
      <formula>NOT($R$53="")</formula>
    </cfRule>
  </conditionalFormatting>
  <conditionalFormatting sqref="M55:N56">
    <cfRule type="expression" dxfId="6" priority="5">
      <formula>NOT($R$55="")</formula>
    </cfRule>
  </conditionalFormatting>
  <conditionalFormatting sqref="M57:N58">
    <cfRule type="expression" dxfId="5" priority="4">
      <formula>NOT($R$57="")</formula>
    </cfRule>
  </conditionalFormatting>
  <conditionalFormatting sqref="D44:E44">
    <cfRule type="expression" dxfId="4" priority="3">
      <formula>NOT($S$43="")</formula>
    </cfRule>
  </conditionalFormatting>
  <conditionalFormatting sqref="I16">
    <cfRule type="expression" dxfId="3" priority="20">
      <formula>NOT($S$16="")</formula>
    </cfRule>
    <cfRule type="expression" dxfId="2" priority="21">
      <formula>$R$16="有にチェックが無い場合、（　）内は記載しないでください。"</formula>
    </cfRule>
  </conditionalFormatting>
  <conditionalFormatting sqref="M50:P50">
    <cfRule type="expression" dxfId="1" priority="2">
      <formula>NOT($S$50="")</formula>
    </cfRule>
  </conditionalFormatting>
  <conditionalFormatting sqref="A4:A61">
    <cfRule type="expression" dxfId="0" priority="1">
      <formula>NOT($R$3="")</formula>
    </cfRule>
  </conditionalFormatting>
  <pageMargins left="0.7" right="0.7" top="0.75" bottom="0.75" header="0.3" footer="0.3"/>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3" r:id="rId4" name="Check Box 105">
              <controlPr defaultSize="0" autoFill="0" autoLine="0" autoPict="0">
                <anchor moveWithCells="1">
                  <from>
                    <xdr:col>6</xdr:col>
                    <xdr:colOff>0</xdr:colOff>
                    <xdr:row>2</xdr:row>
                    <xdr:rowOff>285750</xdr:rowOff>
                  </from>
                  <to>
                    <xdr:col>6</xdr:col>
                    <xdr:colOff>304800</xdr:colOff>
                    <xdr:row>4</xdr:row>
                    <xdr:rowOff>28575</xdr:rowOff>
                  </to>
                </anchor>
              </controlPr>
            </control>
          </mc:Choice>
        </mc:AlternateContent>
        <mc:AlternateContent xmlns:mc="http://schemas.openxmlformats.org/markup-compatibility/2006">
          <mc:Choice Requires="x14">
            <control shapeId="2154" r:id="rId5" name="Check Box 106">
              <controlPr defaultSize="0" autoFill="0" autoLine="0" autoPict="0">
                <anchor moveWithCells="1">
                  <from>
                    <xdr:col>6</xdr:col>
                    <xdr:colOff>504825</xdr:colOff>
                    <xdr:row>2</xdr:row>
                    <xdr:rowOff>285750</xdr:rowOff>
                  </from>
                  <to>
                    <xdr:col>7</xdr:col>
                    <xdr:colOff>285750</xdr:colOff>
                    <xdr:row>4</xdr:row>
                    <xdr:rowOff>28575</xdr:rowOff>
                  </to>
                </anchor>
              </controlPr>
            </control>
          </mc:Choice>
        </mc:AlternateContent>
        <mc:AlternateContent xmlns:mc="http://schemas.openxmlformats.org/markup-compatibility/2006">
          <mc:Choice Requires="x14">
            <control shapeId="2155" r:id="rId6" name="Check Box 107">
              <controlPr defaultSize="0" autoFill="0" autoLine="0" autoPict="0">
                <anchor moveWithCells="1">
                  <from>
                    <xdr:col>12</xdr:col>
                    <xdr:colOff>66675</xdr:colOff>
                    <xdr:row>2</xdr:row>
                    <xdr:rowOff>285750</xdr:rowOff>
                  </from>
                  <to>
                    <xdr:col>13</xdr:col>
                    <xdr:colOff>123825</xdr:colOff>
                    <xdr:row>4</xdr:row>
                    <xdr:rowOff>28575</xdr:rowOff>
                  </to>
                </anchor>
              </controlPr>
            </control>
          </mc:Choice>
        </mc:AlternateContent>
        <mc:AlternateContent xmlns:mc="http://schemas.openxmlformats.org/markup-compatibility/2006">
          <mc:Choice Requires="x14">
            <control shapeId="2156" r:id="rId7" name="Check Box 108">
              <controlPr defaultSize="0" autoFill="0" autoLine="0" autoPict="0">
                <anchor moveWithCells="1">
                  <from>
                    <xdr:col>6</xdr:col>
                    <xdr:colOff>0</xdr:colOff>
                    <xdr:row>3</xdr:row>
                    <xdr:rowOff>171450</xdr:rowOff>
                  </from>
                  <to>
                    <xdr:col>6</xdr:col>
                    <xdr:colOff>304800</xdr:colOff>
                    <xdr:row>5</xdr:row>
                    <xdr:rowOff>28575</xdr:rowOff>
                  </to>
                </anchor>
              </controlPr>
            </control>
          </mc:Choice>
        </mc:AlternateContent>
        <mc:AlternateContent xmlns:mc="http://schemas.openxmlformats.org/markup-compatibility/2006">
          <mc:Choice Requires="x14">
            <control shapeId="2157" r:id="rId8" name="Check Box 109">
              <controlPr defaultSize="0" autoFill="0" autoLine="0" autoPict="0">
                <anchor moveWithCells="1">
                  <from>
                    <xdr:col>7</xdr:col>
                    <xdr:colOff>104775</xdr:colOff>
                    <xdr:row>3</xdr:row>
                    <xdr:rowOff>171450</xdr:rowOff>
                  </from>
                  <to>
                    <xdr:col>8</xdr:col>
                    <xdr:colOff>85725</xdr:colOff>
                    <xdr:row>5</xdr:row>
                    <xdr:rowOff>28575</xdr:rowOff>
                  </to>
                </anchor>
              </controlPr>
            </control>
          </mc:Choice>
        </mc:AlternateContent>
        <mc:AlternateContent xmlns:mc="http://schemas.openxmlformats.org/markup-compatibility/2006">
          <mc:Choice Requires="x14">
            <control shapeId="2158" r:id="rId9" name="Check Box 110">
              <controlPr defaultSize="0" autoFill="0" autoLine="0" autoPict="0">
                <anchor moveWithCells="1">
                  <from>
                    <xdr:col>12</xdr:col>
                    <xdr:colOff>95250</xdr:colOff>
                    <xdr:row>3</xdr:row>
                    <xdr:rowOff>171450</xdr:rowOff>
                  </from>
                  <to>
                    <xdr:col>13</xdr:col>
                    <xdr:colOff>152400</xdr:colOff>
                    <xdr:row>5</xdr:row>
                    <xdr:rowOff>28575</xdr:rowOff>
                  </to>
                </anchor>
              </controlPr>
            </control>
          </mc:Choice>
        </mc:AlternateContent>
        <mc:AlternateContent xmlns:mc="http://schemas.openxmlformats.org/markup-compatibility/2006">
          <mc:Choice Requires="x14">
            <control shapeId="2159" r:id="rId10" name="Check Box 111">
              <controlPr defaultSize="0" autoFill="0" autoLine="0" autoPict="0">
                <anchor moveWithCells="1">
                  <from>
                    <xdr:col>8</xdr:col>
                    <xdr:colOff>152400</xdr:colOff>
                    <xdr:row>6</xdr:row>
                    <xdr:rowOff>180975</xdr:rowOff>
                  </from>
                  <to>
                    <xdr:col>9</xdr:col>
                    <xdr:colOff>66675</xdr:colOff>
                    <xdr:row>8</xdr:row>
                    <xdr:rowOff>9525</xdr:rowOff>
                  </to>
                </anchor>
              </controlPr>
            </control>
          </mc:Choice>
        </mc:AlternateContent>
        <mc:AlternateContent xmlns:mc="http://schemas.openxmlformats.org/markup-compatibility/2006">
          <mc:Choice Requires="x14">
            <control shapeId="2160" r:id="rId11" name="Check Box 112">
              <controlPr defaultSize="0" autoFill="0" autoLine="0" autoPict="0">
                <anchor moveWithCells="1">
                  <from>
                    <xdr:col>10</xdr:col>
                    <xdr:colOff>85725</xdr:colOff>
                    <xdr:row>6</xdr:row>
                    <xdr:rowOff>180975</xdr:rowOff>
                  </from>
                  <to>
                    <xdr:col>11</xdr:col>
                    <xdr:colOff>209550</xdr:colOff>
                    <xdr:row>8</xdr:row>
                    <xdr:rowOff>9525</xdr:rowOff>
                  </to>
                </anchor>
              </controlPr>
            </control>
          </mc:Choice>
        </mc:AlternateContent>
        <mc:AlternateContent xmlns:mc="http://schemas.openxmlformats.org/markup-compatibility/2006">
          <mc:Choice Requires="x14">
            <control shapeId="2161" r:id="rId12" name="Check Box 113">
              <controlPr defaultSize="0" autoFill="0" autoLine="0" autoPict="0">
                <anchor moveWithCells="1">
                  <from>
                    <xdr:col>13</xdr:col>
                    <xdr:colOff>47625</xdr:colOff>
                    <xdr:row>6</xdr:row>
                    <xdr:rowOff>180975</xdr:rowOff>
                  </from>
                  <to>
                    <xdr:col>13</xdr:col>
                    <xdr:colOff>352425</xdr:colOff>
                    <xdr:row>8</xdr:row>
                    <xdr:rowOff>9525</xdr:rowOff>
                  </to>
                </anchor>
              </controlPr>
            </control>
          </mc:Choice>
        </mc:AlternateContent>
        <mc:AlternateContent xmlns:mc="http://schemas.openxmlformats.org/markup-compatibility/2006">
          <mc:Choice Requires="x14">
            <control shapeId="2162" r:id="rId13" name="Check Box 114">
              <controlPr defaultSize="0" autoFill="0" autoLine="0" autoPict="0">
                <anchor moveWithCells="1">
                  <from>
                    <xdr:col>7</xdr:col>
                    <xdr:colOff>323850</xdr:colOff>
                    <xdr:row>7</xdr:row>
                    <xdr:rowOff>171450</xdr:rowOff>
                  </from>
                  <to>
                    <xdr:col>8</xdr:col>
                    <xdr:colOff>295275</xdr:colOff>
                    <xdr:row>9</xdr:row>
                    <xdr:rowOff>0</xdr:rowOff>
                  </to>
                </anchor>
              </controlPr>
            </control>
          </mc:Choice>
        </mc:AlternateContent>
        <mc:AlternateContent xmlns:mc="http://schemas.openxmlformats.org/markup-compatibility/2006">
          <mc:Choice Requires="x14">
            <control shapeId="2163" r:id="rId14" name="Check Box 115">
              <controlPr defaultSize="0" autoFill="0" autoLine="0" autoPict="0">
                <anchor moveWithCells="1">
                  <from>
                    <xdr:col>9</xdr:col>
                    <xdr:colOff>114300</xdr:colOff>
                    <xdr:row>7</xdr:row>
                    <xdr:rowOff>171450</xdr:rowOff>
                  </from>
                  <to>
                    <xdr:col>11</xdr:col>
                    <xdr:colOff>57150</xdr:colOff>
                    <xdr:row>9</xdr:row>
                    <xdr:rowOff>0</xdr:rowOff>
                  </to>
                </anchor>
              </controlPr>
            </control>
          </mc:Choice>
        </mc:AlternateContent>
        <mc:AlternateContent xmlns:mc="http://schemas.openxmlformats.org/markup-compatibility/2006">
          <mc:Choice Requires="x14">
            <control shapeId="2164" r:id="rId15" name="Check Box 116">
              <controlPr defaultSize="0" autoFill="0" autoLine="0" autoPict="0">
                <anchor moveWithCells="1">
                  <from>
                    <xdr:col>7</xdr:col>
                    <xdr:colOff>123825</xdr:colOff>
                    <xdr:row>12</xdr:row>
                    <xdr:rowOff>180975</xdr:rowOff>
                  </from>
                  <to>
                    <xdr:col>8</xdr:col>
                    <xdr:colOff>95250</xdr:colOff>
                    <xdr:row>14</xdr:row>
                    <xdr:rowOff>9525</xdr:rowOff>
                  </to>
                </anchor>
              </controlPr>
            </control>
          </mc:Choice>
        </mc:AlternateContent>
        <mc:AlternateContent xmlns:mc="http://schemas.openxmlformats.org/markup-compatibility/2006">
          <mc:Choice Requires="x14">
            <control shapeId="2165" r:id="rId16" name="Check Box 117">
              <controlPr defaultSize="0" autoFill="0" autoLine="0" autoPict="0">
                <anchor moveWithCells="1">
                  <from>
                    <xdr:col>8</xdr:col>
                    <xdr:colOff>285750</xdr:colOff>
                    <xdr:row>12</xdr:row>
                    <xdr:rowOff>180975</xdr:rowOff>
                  </from>
                  <to>
                    <xdr:col>10</xdr:col>
                    <xdr:colOff>28575</xdr:colOff>
                    <xdr:row>14</xdr:row>
                    <xdr:rowOff>9525</xdr:rowOff>
                  </to>
                </anchor>
              </controlPr>
            </control>
          </mc:Choice>
        </mc:AlternateContent>
        <mc:AlternateContent xmlns:mc="http://schemas.openxmlformats.org/markup-compatibility/2006">
          <mc:Choice Requires="x14">
            <control shapeId="2166" r:id="rId17" name="Check Box 118">
              <controlPr defaultSize="0" autoFill="0" autoLine="0" autoPict="0">
                <anchor moveWithCells="1">
                  <from>
                    <xdr:col>6</xdr:col>
                    <xdr:colOff>476250</xdr:colOff>
                    <xdr:row>14</xdr:row>
                    <xdr:rowOff>180975</xdr:rowOff>
                  </from>
                  <to>
                    <xdr:col>7</xdr:col>
                    <xdr:colOff>257175</xdr:colOff>
                    <xdr:row>16</xdr:row>
                    <xdr:rowOff>9525</xdr:rowOff>
                  </to>
                </anchor>
              </controlPr>
            </control>
          </mc:Choice>
        </mc:AlternateContent>
        <mc:AlternateContent xmlns:mc="http://schemas.openxmlformats.org/markup-compatibility/2006">
          <mc:Choice Requires="x14">
            <control shapeId="2167" r:id="rId18" name="Check Box 119">
              <controlPr defaultSize="0" autoFill="0" autoLine="0" autoPict="0">
                <anchor moveWithCells="1">
                  <from>
                    <xdr:col>10</xdr:col>
                    <xdr:colOff>28575</xdr:colOff>
                    <xdr:row>14</xdr:row>
                    <xdr:rowOff>180975</xdr:rowOff>
                  </from>
                  <to>
                    <xdr:col>11</xdr:col>
                    <xdr:colOff>161925</xdr:colOff>
                    <xdr:row>16</xdr:row>
                    <xdr:rowOff>9525</xdr:rowOff>
                  </to>
                </anchor>
              </controlPr>
            </control>
          </mc:Choice>
        </mc:AlternateContent>
        <mc:AlternateContent xmlns:mc="http://schemas.openxmlformats.org/markup-compatibility/2006">
          <mc:Choice Requires="x14">
            <control shapeId="2168" r:id="rId19" name="Check Box 120">
              <controlPr defaultSize="0" autoFill="0" autoLine="0" autoPict="0">
                <anchor moveWithCells="1">
                  <from>
                    <xdr:col>6</xdr:col>
                    <xdr:colOff>514350</xdr:colOff>
                    <xdr:row>16</xdr:row>
                    <xdr:rowOff>171450</xdr:rowOff>
                  </from>
                  <to>
                    <xdr:col>7</xdr:col>
                    <xdr:colOff>285750</xdr:colOff>
                    <xdr:row>18</xdr:row>
                    <xdr:rowOff>0</xdr:rowOff>
                  </to>
                </anchor>
              </controlPr>
            </control>
          </mc:Choice>
        </mc:AlternateContent>
        <mc:AlternateContent xmlns:mc="http://schemas.openxmlformats.org/markup-compatibility/2006">
          <mc:Choice Requires="x14">
            <control shapeId="2169" r:id="rId20" name="Check Box 121">
              <controlPr defaultSize="0" autoFill="0" autoLine="0" autoPict="0">
                <anchor moveWithCells="1">
                  <from>
                    <xdr:col>8</xdr:col>
                    <xdr:colOff>9525</xdr:colOff>
                    <xdr:row>16</xdr:row>
                    <xdr:rowOff>171450</xdr:rowOff>
                  </from>
                  <to>
                    <xdr:col>8</xdr:col>
                    <xdr:colOff>323850</xdr:colOff>
                    <xdr:row>18</xdr:row>
                    <xdr:rowOff>0</xdr:rowOff>
                  </to>
                </anchor>
              </controlPr>
            </control>
          </mc:Choice>
        </mc:AlternateContent>
        <mc:AlternateContent xmlns:mc="http://schemas.openxmlformats.org/markup-compatibility/2006">
          <mc:Choice Requires="x14">
            <control shapeId="2170" r:id="rId21" name="Check Box 122">
              <controlPr defaultSize="0" autoFill="0" autoLine="0" autoPict="0">
                <anchor moveWithCells="1">
                  <from>
                    <xdr:col>5</xdr:col>
                    <xdr:colOff>409575</xdr:colOff>
                    <xdr:row>18</xdr:row>
                    <xdr:rowOff>180975</xdr:rowOff>
                  </from>
                  <to>
                    <xdr:col>6</xdr:col>
                    <xdr:colOff>304800</xdr:colOff>
                    <xdr:row>20</xdr:row>
                    <xdr:rowOff>9525</xdr:rowOff>
                  </to>
                </anchor>
              </controlPr>
            </control>
          </mc:Choice>
        </mc:AlternateContent>
        <mc:AlternateContent xmlns:mc="http://schemas.openxmlformats.org/markup-compatibility/2006">
          <mc:Choice Requires="x14">
            <control shapeId="2171" r:id="rId22" name="Check Box 123">
              <controlPr defaultSize="0" autoFill="0" autoLine="0" autoPict="0">
                <anchor moveWithCells="1">
                  <from>
                    <xdr:col>5</xdr:col>
                    <xdr:colOff>409575</xdr:colOff>
                    <xdr:row>19</xdr:row>
                    <xdr:rowOff>180975</xdr:rowOff>
                  </from>
                  <to>
                    <xdr:col>6</xdr:col>
                    <xdr:colOff>304800</xdr:colOff>
                    <xdr:row>21</xdr:row>
                    <xdr:rowOff>9525</xdr:rowOff>
                  </to>
                </anchor>
              </controlPr>
            </control>
          </mc:Choice>
        </mc:AlternateContent>
        <mc:AlternateContent xmlns:mc="http://schemas.openxmlformats.org/markup-compatibility/2006">
          <mc:Choice Requires="x14">
            <control shapeId="2172" r:id="rId23" name="Check Box 124">
              <controlPr defaultSize="0" autoFill="0" autoLine="0" autoPict="0">
                <anchor moveWithCells="1">
                  <from>
                    <xdr:col>5</xdr:col>
                    <xdr:colOff>409575</xdr:colOff>
                    <xdr:row>20</xdr:row>
                    <xdr:rowOff>180975</xdr:rowOff>
                  </from>
                  <to>
                    <xdr:col>6</xdr:col>
                    <xdr:colOff>304800</xdr:colOff>
                    <xdr:row>22</xdr:row>
                    <xdr:rowOff>9525</xdr:rowOff>
                  </to>
                </anchor>
              </controlPr>
            </control>
          </mc:Choice>
        </mc:AlternateContent>
        <mc:AlternateContent xmlns:mc="http://schemas.openxmlformats.org/markup-compatibility/2006">
          <mc:Choice Requires="x14">
            <control shapeId="2173" r:id="rId24" name="Check Box 125">
              <controlPr defaultSize="0" autoFill="0" autoLine="0" autoPict="0">
                <anchor moveWithCells="1">
                  <from>
                    <xdr:col>5</xdr:col>
                    <xdr:colOff>409575</xdr:colOff>
                    <xdr:row>22</xdr:row>
                    <xdr:rowOff>190500</xdr:rowOff>
                  </from>
                  <to>
                    <xdr:col>6</xdr:col>
                    <xdr:colOff>304800</xdr:colOff>
                    <xdr:row>24</xdr:row>
                    <xdr:rowOff>19050</xdr:rowOff>
                  </to>
                </anchor>
              </controlPr>
            </control>
          </mc:Choice>
        </mc:AlternateContent>
        <mc:AlternateContent xmlns:mc="http://schemas.openxmlformats.org/markup-compatibility/2006">
          <mc:Choice Requires="x14">
            <control shapeId="2174" r:id="rId25" name="Check Box 126">
              <controlPr defaultSize="0" autoFill="0" autoLine="0" autoPict="0">
                <anchor moveWithCells="1">
                  <from>
                    <xdr:col>5</xdr:col>
                    <xdr:colOff>409575</xdr:colOff>
                    <xdr:row>23</xdr:row>
                    <xdr:rowOff>190500</xdr:rowOff>
                  </from>
                  <to>
                    <xdr:col>6</xdr:col>
                    <xdr:colOff>304800</xdr:colOff>
                    <xdr:row>25</xdr:row>
                    <xdr:rowOff>19050</xdr:rowOff>
                  </to>
                </anchor>
              </controlPr>
            </control>
          </mc:Choice>
        </mc:AlternateContent>
        <mc:AlternateContent xmlns:mc="http://schemas.openxmlformats.org/markup-compatibility/2006">
          <mc:Choice Requires="x14">
            <control shapeId="2175" r:id="rId26" name="Check Box 127">
              <controlPr defaultSize="0" autoFill="0" autoLine="0" autoPict="0">
                <anchor moveWithCells="1">
                  <from>
                    <xdr:col>5</xdr:col>
                    <xdr:colOff>409575</xdr:colOff>
                    <xdr:row>24</xdr:row>
                    <xdr:rowOff>190500</xdr:rowOff>
                  </from>
                  <to>
                    <xdr:col>6</xdr:col>
                    <xdr:colOff>304800</xdr:colOff>
                    <xdr:row>26</xdr:row>
                    <xdr:rowOff>19050</xdr:rowOff>
                  </to>
                </anchor>
              </controlPr>
            </control>
          </mc:Choice>
        </mc:AlternateContent>
        <mc:AlternateContent xmlns:mc="http://schemas.openxmlformats.org/markup-compatibility/2006">
          <mc:Choice Requires="x14">
            <control shapeId="2176" r:id="rId27" name="Check Box 128">
              <controlPr defaultSize="0" autoFill="0" autoLine="0" autoPict="0">
                <anchor moveWithCells="1">
                  <from>
                    <xdr:col>5</xdr:col>
                    <xdr:colOff>409575</xdr:colOff>
                    <xdr:row>25</xdr:row>
                    <xdr:rowOff>190500</xdr:rowOff>
                  </from>
                  <to>
                    <xdr:col>6</xdr:col>
                    <xdr:colOff>304800</xdr:colOff>
                    <xdr:row>27</xdr:row>
                    <xdr:rowOff>19050</xdr:rowOff>
                  </to>
                </anchor>
              </controlPr>
            </control>
          </mc:Choice>
        </mc:AlternateContent>
        <mc:AlternateContent xmlns:mc="http://schemas.openxmlformats.org/markup-compatibility/2006">
          <mc:Choice Requires="x14">
            <control shapeId="2177" r:id="rId28" name="Check Box 129">
              <controlPr defaultSize="0" autoFill="0" autoLine="0" autoPict="0">
                <anchor moveWithCells="1">
                  <from>
                    <xdr:col>5</xdr:col>
                    <xdr:colOff>409575</xdr:colOff>
                    <xdr:row>27</xdr:row>
                    <xdr:rowOff>171450</xdr:rowOff>
                  </from>
                  <to>
                    <xdr:col>6</xdr:col>
                    <xdr:colOff>304800</xdr:colOff>
                    <xdr:row>29</xdr:row>
                    <xdr:rowOff>0</xdr:rowOff>
                  </to>
                </anchor>
              </controlPr>
            </control>
          </mc:Choice>
        </mc:AlternateContent>
        <mc:AlternateContent xmlns:mc="http://schemas.openxmlformats.org/markup-compatibility/2006">
          <mc:Choice Requires="x14">
            <control shapeId="2178" r:id="rId29" name="Check Box 130">
              <controlPr defaultSize="0" autoFill="0" autoLine="0" autoPict="0">
                <anchor moveWithCells="1">
                  <from>
                    <xdr:col>5</xdr:col>
                    <xdr:colOff>409575</xdr:colOff>
                    <xdr:row>28</xdr:row>
                    <xdr:rowOff>190500</xdr:rowOff>
                  </from>
                  <to>
                    <xdr:col>6</xdr:col>
                    <xdr:colOff>304800</xdr:colOff>
                    <xdr:row>29</xdr:row>
                    <xdr:rowOff>219075</xdr:rowOff>
                  </to>
                </anchor>
              </controlPr>
            </control>
          </mc:Choice>
        </mc:AlternateContent>
        <mc:AlternateContent xmlns:mc="http://schemas.openxmlformats.org/markup-compatibility/2006">
          <mc:Choice Requires="x14">
            <control shapeId="2179" r:id="rId30" name="Check Box 131">
              <controlPr defaultSize="0" autoFill="0" autoLine="0" autoPict="0">
                <anchor moveWithCells="1">
                  <from>
                    <xdr:col>5</xdr:col>
                    <xdr:colOff>409575</xdr:colOff>
                    <xdr:row>29</xdr:row>
                    <xdr:rowOff>209550</xdr:rowOff>
                  </from>
                  <to>
                    <xdr:col>6</xdr:col>
                    <xdr:colOff>304800</xdr:colOff>
                    <xdr:row>30</xdr:row>
                    <xdr:rowOff>209550</xdr:rowOff>
                  </to>
                </anchor>
              </controlPr>
            </control>
          </mc:Choice>
        </mc:AlternateContent>
        <mc:AlternateContent xmlns:mc="http://schemas.openxmlformats.org/markup-compatibility/2006">
          <mc:Choice Requires="x14">
            <control shapeId="2180" r:id="rId31" name="Check Box 132">
              <controlPr defaultSize="0" autoFill="0" autoLine="0" autoPict="0">
                <anchor moveWithCells="1">
                  <from>
                    <xdr:col>7</xdr:col>
                    <xdr:colOff>171450</xdr:colOff>
                    <xdr:row>20</xdr:row>
                    <xdr:rowOff>142875</xdr:rowOff>
                  </from>
                  <to>
                    <xdr:col>8</xdr:col>
                    <xdr:colOff>152400</xdr:colOff>
                    <xdr:row>21</xdr:row>
                    <xdr:rowOff>171450</xdr:rowOff>
                  </to>
                </anchor>
              </controlPr>
            </control>
          </mc:Choice>
        </mc:AlternateContent>
        <mc:AlternateContent xmlns:mc="http://schemas.openxmlformats.org/markup-compatibility/2006">
          <mc:Choice Requires="x14">
            <control shapeId="2181" r:id="rId32" name="Check Box 133">
              <controlPr defaultSize="0" autoFill="0" autoLine="0" autoPict="0">
                <anchor moveWithCells="1">
                  <from>
                    <xdr:col>7</xdr:col>
                    <xdr:colOff>171450</xdr:colOff>
                    <xdr:row>22</xdr:row>
                    <xdr:rowOff>47625</xdr:rowOff>
                  </from>
                  <to>
                    <xdr:col>8</xdr:col>
                    <xdr:colOff>152400</xdr:colOff>
                    <xdr:row>23</xdr:row>
                    <xdr:rowOff>66675</xdr:rowOff>
                  </to>
                </anchor>
              </controlPr>
            </control>
          </mc:Choice>
        </mc:AlternateContent>
        <mc:AlternateContent xmlns:mc="http://schemas.openxmlformats.org/markup-compatibility/2006">
          <mc:Choice Requires="x14">
            <control shapeId="2182" r:id="rId33" name="Check Box 134">
              <controlPr defaultSize="0" autoFill="0" autoLine="0" autoPict="0">
                <anchor moveWithCells="1">
                  <from>
                    <xdr:col>7</xdr:col>
                    <xdr:colOff>171450</xdr:colOff>
                    <xdr:row>25</xdr:row>
                    <xdr:rowOff>133350</xdr:rowOff>
                  </from>
                  <to>
                    <xdr:col>8</xdr:col>
                    <xdr:colOff>152400</xdr:colOff>
                    <xdr:row>26</xdr:row>
                    <xdr:rowOff>171450</xdr:rowOff>
                  </to>
                </anchor>
              </controlPr>
            </control>
          </mc:Choice>
        </mc:AlternateContent>
        <mc:AlternateContent xmlns:mc="http://schemas.openxmlformats.org/markup-compatibility/2006">
          <mc:Choice Requires="x14">
            <control shapeId="2183" r:id="rId34" name="Check Box 135">
              <controlPr defaultSize="0" autoFill="0" autoLine="0" autoPict="0">
                <anchor moveWithCells="1">
                  <from>
                    <xdr:col>7</xdr:col>
                    <xdr:colOff>171450</xdr:colOff>
                    <xdr:row>28</xdr:row>
                    <xdr:rowOff>19050</xdr:rowOff>
                  </from>
                  <to>
                    <xdr:col>8</xdr:col>
                    <xdr:colOff>152400</xdr:colOff>
                    <xdr:row>29</xdr:row>
                    <xdr:rowOff>47625</xdr:rowOff>
                  </to>
                </anchor>
              </controlPr>
            </control>
          </mc:Choice>
        </mc:AlternateContent>
        <mc:AlternateContent xmlns:mc="http://schemas.openxmlformats.org/markup-compatibility/2006">
          <mc:Choice Requires="x14">
            <control shapeId="2184" r:id="rId35" name="Check Box 136">
              <controlPr defaultSize="0" autoFill="0" autoLine="0" autoPict="0">
                <anchor moveWithCells="1">
                  <from>
                    <xdr:col>7</xdr:col>
                    <xdr:colOff>171450</xdr:colOff>
                    <xdr:row>29</xdr:row>
                    <xdr:rowOff>209550</xdr:rowOff>
                  </from>
                  <to>
                    <xdr:col>8</xdr:col>
                    <xdr:colOff>152400</xdr:colOff>
                    <xdr:row>30</xdr:row>
                    <xdr:rowOff>209550</xdr:rowOff>
                  </to>
                </anchor>
              </controlPr>
            </control>
          </mc:Choice>
        </mc:AlternateContent>
        <mc:AlternateContent xmlns:mc="http://schemas.openxmlformats.org/markup-compatibility/2006">
          <mc:Choice Requires="x14">
            <control shapeId="2185" r:id="rId36" name="Check Box 137">
              <controlPr defaultSize="0" autoFill="0" autoLine="0" autoPict="0">
                <anchor moveWithCells="1">
                  <from>
                    <xdr:col>12</xdr:col>
                    <xdr:colOff>238125</xdr:colOff>
                    <xdr:row>20</xdr:row>
                    <xdr:rowOff>142875</xdr:rowOff>
                  </from>
                  <to>
                    <xdr:col>13</xdr:col>
                    <xdr:colOff>295275</xdr:colOff>
                    <xdr:row>21</xdr:row>
                    <xdr:rowOff>171450</xdr:rowOff>
                  </to>
                </anchor>
              </controlPr>
            </control>
          </mc:Choice>
        </mc:AlternateContent>
        <mc:AlternateContent xmlns:mc="http://schemas.openxmlformats.org/markup-compatibility/2006">
          <mc:Choice Requires="x14">
            <control shapeId="2186" r:id="rId37" name="Check Box 138">
              <controlPr defaultSize="0" autoFill="0" autoLine="0" autoPict="0">
                <anchor moveWithCells="1">
                  <from>
                    <xdr:col>12</xdr:col>
                    <xdr:colOff>238125</xdr:colOff>
                    <xdr:row>22</xdr:row>
                    <xdr:rowOff>19050</xdr:rowOff>
                  </from>
                  <to>
                    <xdr:col>13</xdr:col>
                    <xdr:colOff>295275</xdr:colOff>
                    <xdr:row>23</xdr:row>
                    <xdr:rowOff>57150</xdr:rowOff>
                  </to>
                </anchor>
              </controlPr>
            </control>
          </mc:Choice>
        </mc:AlternateContent>
        <mc:AlternateContent xmlns:mc="http://schemas.openxmlformats.org/markup-compatibility/2006">
          <mc:Choice Requires="x14">
            <control shapeId="2187" r:id="rId38" name="Check Box 139">
              <controlPr defaultSize="0" autoFill="0" autoLine="0" autoPict="0">
                <anchor moveWithCells="1">
                  <from>
                    <xdr:col>12</xdr:col>
                    <xdr:colOff>238125</xdr:colOff>
                    <xdr:row>22</xdr:row>
                    <xdr:rowOff>209550</xdr:rowOff>
                  </from>
                  <to>
                    <xdr:col>13</xdr:col>
                    <xdr:colOff>295275</xdr:colOff>
                    <xdr:row>24</xdr:row>
                    <xdr:rowOff>28575</xdr:rowOff>
                  </to>
                </anchor>
              </controlPr>
            </control>
          </mc:Choice>
        </mc:AlternateContent>
        <mc:AlternateContent xmlns:mc="http://schemas.openxmlformats.org/markup-compatibility/2006">
          <mc:Choice Requires="x14">
            <control shapeId="2188" r:id="rId39" name="Check Box 140">
              <controlPr defaultSize="0" autoFill="0" autoLine="0" autoPict="0">
                <anchor moveWithCells="1">
                  <from>
                    <xdr:col>12</xdr:col>
                    <xdr:colOff>238125</xdr:colOff>
                    <xdr:row>25</xdr:row>
                    <xdr:rowOff>152400</xdr:rowOff>
                  </from>
                  <to>
                    <xdr:col>13</xdr:col>
                    <xdr:colOff>295275</xdr:colOff>
                    <xdr:row>26</xdr:row>
                    <xdr:rowOff>180975</xdr:rowOff>
                  </to>
                </anchor>
              </controlPr>
            </control>
          </mc:Choice>
        </mc:AlternateContent>
        <mc:AlternateContent xmlns:mc="http://schemas.openxmlformats.org/markup-compatibility/2006">
          <mc:Choice Requires="x14">
            <control shapeId="2189" r:id="rId40" name="Check Box 141">
              <controlPr defaultSize="0" autoFill="0" autoLine="0" autoPict="0">
                <anchor moveWithCells="1">
                  <from>
                    <xdr:col>12</xdr:col>
                    <xdr:colOff>238125</xdr:colOff>
                    <xdr:row>27</xdr:row>
                    <xdr:rowOff>19050</xdr:rowOff>
                  </from>
                  <to>
                    <xdr:col>13</xdr:col>
                    <xdr:colOff>295275</xdr:colOff>
                    <xdr:row>28</xdr:row>
                    <xdr:rowOff>57150</xdr:rowOff>
                  </to>
                </anchor>
              </controlPr>
            </control>
          </mc:Choice>
        </mc:AlternateContent>
        <mc:AlternateContent xmlns:mc="http://schemas.openxmlformats.org/markup-compatibility/2006">
          <mc:Choice Requires="x14">
            <control shapeId="2190" r:id="rId41" name="Check Box 142">
              <controlPr defaultSize="0" autoFill="0" autoLine="0" autoPict="0">
                <anchor moveWithCells="1">
                  <from>
                    <xdr:col>12</xdr:col>
                    <xdr:colOff>238125</xdr:colOff>
                    <xdr:row>28</xdr:row>
                    <xdr:rowOff>0</xdr:rowOff>
                  </from>
                  <to>
                    <xdr:col>13</xdr:col>
                    <xdr:colOff>295275</xdr:colOff>
                    <xdr:row>29</xdr:row>
                    <xdr:rowOff>28575</xdr:rowOff>
                  </to>
                </anchor>
              </controlPr>
            </control>
          </mc:Choice>
        </mc:AlternateContent>
        <mc:AlternateContent xmlns:mc="http://schemas.openxmlformats.org/markup-compatibility/2006">
          <mc:Choice Requires="x14">
            <control shapeId="2191" r:id="rId42" name="Check Box 143">
              <controlPr defaultSize="0" autoFill="0" autoLine="0" autoPict="0">
                <anchor moveWithCells="1">
                  <from>
                    <xdr:col>12</xdr:col>
                    <xdr:colOff>238125</xdr:colOff>
                    <xdr:row>29</xdr:row>
                    <xdr:rowOff>9525</xdr:rowOff>
                  </from>
                  <to>
                    <xdr:col>13</xdr:col>
                    <xdr:colOff>295275</xdr:colOff>
                    <xdr:row>30</xdr:row>
                    <xdr:rowOff>9525</xdr:rowOff>
                  </to>
                </anchor>
              </controlPr>
            </control>
          </mc:Choice>
        </mc:AlternateContent>
        <mc:AlternateContent xmlns:mc="http://schemas.openxmlformats.org/markup-compatibility/2006">
          <mc:Choice Requires="x14">
            <control shapeId="2192" r:id="rId43" name="Check Box 144">
              <controlPr defaultSize="0" autoFill="0" autoLine="0" autoPict="0">
                <anchor moveWithCells="1">
                  <from>
                    <xdr:col>12</xdr:col>
                    <xdr:colOff>238125</xdr:colOff>
                    <xdr:row>29</xdr:row>
                    <xdr:rowOff>219075</xdr:rowOff>
                  </from>
                  <to>
                    <xdr:col>13</xdr:col>
                    <xdr:colOff>295275</xdr:colOff>
                    <xdr:row>30</xdr:row>
                    <xdr:rowOff>209550</xdr:rowOff>
                  </to>
                </anchor>
              </controlPr>
            </control>
          </mc:Choice>
        </mc:AlternateContent>
        <mc:AlternateContent xmlns:mc="http://schemas.openxmlformats.org/markup-compatibility/2006">
          <mc:Choice Requires="x14">
            <control shapeId="2193" r:id="rId44" name="Check Box 145">
              <controlPr defaultSize="0" autoFill="0" autoLine="0" autoPict="0">
                <anchor moveWithCells="1">
                  <from>
                    <xdr:col>7</xdr:col>
                    <xdr:colOff>323850</xdr:colOff>
                    <xdr:row>32</xdr:row>
                    <xdr:rowOff>133350</xdr:rowOff>
                  </from>
                  <to>
                    <xdr:col>8</xdr:col>
                    <xdr:colOff>304800</xdr:colOff>
                    <xdr:row>34</xdr:row>
                    <xdr:rowOff>19050</xdr:rowOff>
                  </to>
                </anchor>
              </controlPr>
            </control>
          </mc:Choice>
        </mc:AlternateContent>
        <mc:AlternateContent xmlns:mc="http://schemas.openxmlformats.org/markup-compatibility/2006">
          <mc:Choice Requires="x14">
            <control shapeId="2194" r:id="rId45" name="Check Box 146">
              <controlPr defaultSize="0" autoFill="0" autoLine="0" autoPict="0">
                <anchor moveWithCells="1">
                  <from>
                    <xdr:col>8</xdr:col>
                    <xdr:colOff>361950</xdr:colOff>
                    <xdr:row>32</xdr:row>
                    <xdr:rowOff>133350</xdr:rowOff>
                  </from>
                  <to>
                    <xdr:col>10</xdr:col>
                    <xdr:colOff>95250</xdr:colOff>
                    <xdr:row>34</xdr:row>
                    <xdr:rowOff>19050</xdr:rowOff>
                  </to>
                </anchor>
              </controlPr>
            </control>
          </mc:Choice>
        </mc:AlternateContent>
        <mc:AlternateContent xmlns:mc="http://schemas.openxmlformats.org/markup-compatibility/2006">
          <mc:Choice Requires="x14">
            <control shapeId="2195" r:id="rId46" name="Check Box 147">
              <controlPr defaultSize="0" autoFill="0" autoLine="0" autoPict="0">
                <anchor moveWithCells="1">
                  <from>
                    <xdr:col>7</xdr:col>
                    <xdr:colOff>323850</xdr:colOff>
                    <xdr:row>35</xdr:row>
                    <xdr:rowOff>133350</xdr:rowOff>
                  </from>
                  <to>
                    <xdr:col>8</xdr:col>
                    <xdr:colOff>304800</xdr:colOff>
                    <xdr:row>37</xdr:row>
                    <xdr:rowOff>28575</xdr:rowOff>
                  </to>
                </anchor>
              </controlPr>
            </control>
          </mc:Choice>
        </mc:AlternateContent>
        <mc:AlternateContent xmlns:mc="http://schemas.openxmlformats.org/markup-compatibility/2006">
          <mc:Choice Requires="x14">
            <control shapeId="2196" r:id="rId47" name="Check Box 148">
              <controlPr defaultSize="0" autoFill="0" autoLine="0" autoPict="0">
                <anchor moveWithCells="1">
                  <from>
                    <xdr:col>8</xdr:col>
                    <xdr:colOff>361950</xdr:colOff>
                    <xdr:row>35</xdr:row>
                    <xdr:rowOff>133350</xdr:rowOff>
                  </from>
                  <to>
                    <xdr:col>10</xdr:col>
                    <xdr:colOff>95250</xdr:colOff>
                    <xdr:row>37</xdr:row>
                    <xdr:rowOff>28575</xdr:rowOff>
                  </to>
                </anchor>
              </controlPr>
            </control>
          </mc:Choice>
        </mc:AlternateContent>
        <mc:AlternateContent xmlns:mc="http://schemas.openxmlformats.org/markup-compatibility/2006">
          <mc:Choice Requires="x14">
            <control shapeId="2197" r:id="rId48" name="Check Box 149">
              <controlPr defaultSize="0" autoFill="0" autoLine="0" autoPict="0">
                <anchor moveWithCells="1">
                  <from>
                    <xdr:col>7</xdr:col>
                    <xdr:colOff>323850</xdr:colOff>
                    <xdr:row>38</xdr:row>
                    <xdr:rowOff>133350</xdr:rowOff>
                  </from>
                  <to>
                    <xdr:col>8</xdr:col>
                    <xdr:colOff>304800</xdr:colOff>
                    <xdr:row>40</xdr:row>
                    <xdr:rowOff>19050</xdr:rowOff>
                  </to>
                </anchor>
              </controlPr>
            </control>
          </mc:Choice>
        </mc:AlternateContent>
        <mc:AlternateContent xmlns:mc="http://schemas.openxmlformats.org/markup-compatibility/2006">
          <mc:Choice Requires="x14">
            <control shapeId="2198" r:id="rId49" name="Check Box 150">
              <controlPr defaultSize="0" autoFill="0" autoLine="0" autoPict="0">
                <anchor moveWithCells="1">
                  <from>
                    <xdr:col>8</xdr:col>
                    <xdr:colOff>361950</xdr:colOff>
                    <xdr:row>38</xdr:row>
                    <xdr:rowOff>133350</xdr:rowOff>
                  </from>
                  <to>
                    <xdr:col>10</xdr:col>
                    <xdr:colOff>95250</xdr:colOff>
                    <xdr:row>40</xdr:row>
                    <xdr:rowOff>19050</xdr:rowOff>
                  </to>
                </anchor>
              </controlPr>
            </control>
          </mc:Choice>
        </mc:AlternateContent>
        <mc:AlternateContent xmlns:mc="http://schemas.openxmlformats.org/markup-compatibility/2006">
          <mc:Choice Requires="x14">
            <control shapeId="2199" r:id="rId50" name="Check Box 151">
              <controlPr defaultSize="0" autoFill="0" autoLine="0" autoPict="0">
                <anchor moveWithCells="1">
                  <from>
                    <xdr:col>7</xdr:col>
                    <xdr:colOff>323850</xdr:colOff>
                    <xdr:row>40</xdr:row>
                    <xdr:rowOff>133350</xdr:rowOff>
                  </from>
                  <to>
                    <xdr:col>8</xdr:col>
                    <xdr:colOff>304800</xdr:colOff>
                    <xdr:row>42</xdr:row>
                    <xdr:rowOff>28575</xdr:rowOff>
                  </to>
                </anchor>
              </controlPr>
            </control>
          </mc:Choice>
        </mc:AlternateContent>
        <mc:AlternateContent xmlns:mc="http://schemas.openxmlformats.org/markup-compatibility/2006">
          <mc:Choice Requires="x14">
            <control shapeId="2200" r:id="rId51" name="Check Box 152">
              <controlPr defaultSize="0" autoFill="0" autoLine="0" autoPict="0">
                <anchor moveWithCells="1">
                  <from>
                    <xdr:col>8</xdr:col>
                    <xdr:colOff>361950</xdr:colOff>
                    <xdr:row>40</xdr:row>
                    <xdr:rowOff>133350</xdr:rowOff>
                  </from>
                  <to>
                    <xdr:col>10</xdr:col>
                    <xdr:colOff>95250</xdr:colOff>
                    <xdr:row>42</xdr:row>
                    <xdr:rowOff>28575</xdr:rowOff>
                  </to>
                </anchor>
              </controlPr>
            </control>
          </mc:Choice>
        </mc:AlternateContent>
        <mc:AlternateContent xmlns:mc="http://schemas.openxmlformats.org/markup-compatibility/2006">
          <mc:Choice Requires="x14">
            <control shapeId="2201" r:id="rId52" name="Check Box 153">
              <controlPr defaultSize="0" autoFill="0" autoLine="0" autoPict="0">
                <anchor moveWithCells="1">
                  <from>
                    <xdr:col>7</xdr:col>
                    <xdr:colOff>323850</xdr:colOff>
                    <xdr:row>42</xdr:row>
                    <xdr:rowOff>133350</xdr:rowOff>
                  </from>
                  <to>
                    <xdr:col>8</xdr:col>
                    <xdr:colOff>304800</xdr:colOff>
                    <xdr:row>44</xdr:row>
                    <xdr:rowOff>28575</xdr:rowOff>
                  </to>
                </anchor>
              </controlPr>
            </control>
          </mc:Choice>
        </mc:AlternateContent>
        <mc:AlternateContent xmlns:mc="http://schemas.openxmlformats.org/markup-compatibility/2006">
          <mc:Choice Requires="x14">
            <control shapeId="2202" r:id="rId53" name="Check Box 154">
              <controlPr defaultSize="0" autoFill="0" autoLine="0" autoPict="0">
                <anchor moveWithCells="1">
                  <from>
                    <xdr:col>8</xdr:col>
                    <xdr:colOff>361950</xdr:colOff>
                    <xdr:row>42</xdr:row>
                    <xdr:rowOff>133350</xdr:rowOff>
                  </from>
                  <to>
                    <xdr:col>10</xdr:col>
                    <xdr:colOff>95250</xdr:colOff>
                    <xdr:row>44</xdr:row>
                    <xdr:rowOff>28575</xdr:rowOff>
                  </to>
                </anchor>
              </controlPr>
            </control>
          </mc:Choice>
        </mc:AlternateContent>
        <mc:AlternateContent xmlns:mc="http://schemas.openxmlformats.org/markup-compatibility/2006">
          <mc:Choice Requires="x14">
            <control shapeId="2203" r:id="rId54" name="Check Box 155">
              <controlPr defaultSize="0" autoFill="0" autoLine="0" autoPict="0">
                <anchor moveWithCells="1">
                  <from>
                    <xdr:col>14</xdr:col>
                    <xdr:colOff>9525</xdr:colOff>
                    <xdr:row>31</xdr:row>
                    <xdr:rowOff>133350</xdr:rowOff>
                  </from>
                  <to>
                    <xdr:col>14</xdr:col>
                    <xdr:colOff>323850</xdr:colOff>
                    <xdr:row>33</xdr:row>
                    <xdr:rowOff>19050</xdr:rowOff>
                  </to>
                </anchor>
              </controlPr>
            </control>
          </mc:Choice>
        </mc:AlternateContent>
        <mc:AlternateContent xmlns:mc="http://schemas.openxmlformats.org/markup-compatibility/2006">
          <mc:Choice Requires="x14">
            <control shapeId="2204" r:id="rId55" name="Check Box 156">
              <controlPr defaultSize="0" autoFill="0" autoLine="0" autoPict="0">
                <anchor moveWithCells="1">
                  <from>
                    <xdr:col>14</xdr:col>
                    <xdr:colOff>9525</xdr:colOff>
                    <xdr:row>32</xdr:row>
                    <xdr:rowOff>133350</xdr:rowOff>
                  </from>
                  <to>
                    <xdr:col>14</xdr:col>
                    <xdr:colOff>323850</xdr:colOff>
                    <xdr:row>34</xdr:row>
                    <xdr:rowOff>19050</xdr:rowOff>
                  </to>
                </anchor>
              </controlPr>
            </control>
          </mc:Choice>
        </mc:AlternateContent>
        <mc:AlternateContent xmlns:mc="http://schemas.openxmlformats.org/markup-compatibility/2006">
          <mc:Choice Requires="x14">
            <control shapeId="2205" r:id="rId56" name="Check Box 157">
              <controlPr defaultSize="0" autoFill="0" autoLine="0" autoPict="0">
                <anchor moveWithCells="1">
                  <from>
                    <xdr:col>14</xdr:col>
                    <xdr:colOff>9525</xdr:colOff>
                    <xdr:row>34</xdr:row>
                    <xdr:rowOff>133350</xdr:rowOff>
                  </from>
                  <to>
                    <xdr:col>14</xdr:col>
                    <xdr:colOff>323850</xdr:colOff>
                    <xdr:row>36</xdr:row>
                    <xdr:rowOff>28575</xdr:rowOff>
                  </to>
                </anchor>
              </controlPr>
            </control>
          </mc:Choice>
        </mc:AlternateContent>
        <mc:AlternateContent xmlns:mc="http://schemas.openxmlformats.org/markup-compatibility/2006">
          <mc:Choice Requires="x14">
            <control shapeId="2206" r:id="rId57" name="Check Box 158">
              <controlPr defaultSize="0" autoFill="0" autoLine="0" autoPict="0">
                <anchor moveWithCells="1">
                  <from>
                    <xdr:col>14</xdr:col>
                    <xdr:colOff>9525</xdr:colOff>
                    <xdr:row>35</xdr:row>
                    <xdr:rowOff>142875</xdr:rowOff>
                  </from>
                  <to>
                    <xdr:col>14</xdr:col>
                    <xdr:colOff>323850</xdr:colOff>
                    <xdr:row>37</xdr:row>
                    <xdr:rowOff>28575</xdr:rowOff>
                  </to>
                </anchor>
              </controlPr>
            </control>
          </mc:Choice>
        </mc:AlternateContent>
        <mc:AlternateContent xmlns:mc="http://schemas.openxmlformats.org/markup-compatibility/2006">
          <mc:Choice Requires="x14">
            <control shapeId="2207" r:id="rId58" name="Check Box 159">
              <controlPr defaultSize="0" autoFill="0" autoLine="0" autoPict="0">
                <anchor moveWithCells="1">
                  <from>
                    <xdr:col>14</xdr:col>
                    <xdr:colOff>9525</xdr:colOff>
                    <xdr:row>37</xdr:row>
                    <xdr:rowOff>133350</xdr:rowOff>
                  </from>
                  <to>
                    <xdr:col>14</xdr:col>
                    <xdr:colOff>323850</xdr:colOff>
                    <xdr:row>39</xdr:row>
                    <xdr:rowOff>19050</xdr:rowOff>
                  </to>
                </anchor>
              </controlPr>
            </control>
          </mc:Choice>
        </mc:AlternateContent>
        <mc:AlternateContent xmlns:mc="http://schemas.openxmlformats.org/markup-compatibility/2006">
          <mc:Choice Requires="x14">
            <control shapeId="2208" r:id="rId59" name="Check Box 160">
              <controlPr defaultSize="0" autoFill="0" autoLine="0" autoPict="0">
                <anchor moveWithCells="1">
                  <from>
                    <xdr:col>14</xdr:col>
                    <xdr:colOff>9525</xdr:colOff>
                    <xdr:row>38</xdr:row>
                    <xdr:rowOff>133350</xdr:rowOff>
                  </from>
                  <to>
                    <xdr:col>14</xdr:col>
                    <xdr:colOff>323850</xdr:colOff>
                    <xdr:row>40</xdr:row>
                    <xdr:rowOff>28575</xdr:rowOff>
                  </to>
                </anchor>
              </controlPr>
            </control>
          </mc:Choice>
        </mc:AlternateContent>
        <mc:AlternateContent xmlns:mc="http://schemas.openxmlformats.org/markup-compatibility/2006">
          <mc:Choice Requires="x14">
            <control shapeId="2209" r:id="rId60" name="Check Box 161">
              <controlPr defaultSize="0" autoFill="0" autoLine="0" autoPict="0">
                <anchor moveWithCells="1">
                  <from>
                    <xdr:col>14</xdr:col>
                    <xdr:colOff>9525</xdr:colOff>
                    <xdr:row>39</xdr:row>
                    <xdr:rowOff>133350</xdr:rowOff>
                  </from>
                  <to>
                    <xdr:col>14</xdr:col>
                    <xdr:colOff>323850</xdr:colOff>
                    <xdr:row>41</xdr:row>
                    <xdr:rowOff>19050</xdr:rowOff>
                  </to>
                </anchor>
              </controlPr>
            </control>
          </mc:Choice>
        </mc:AlternateContent>
        <mc:AlternateContent xmlns:mc="http://schemas.openxmlformats.org/markup-compatibility/2006">
          <mc:Choice Requires="x14">
            <control shapeId="2210" r:id="rId61" name="Check Box 162">
              <controlPr defaultSize="0" autoFill="0" autoLine="0" autoPict="0">
                <anchor moveWithCells="1">
                  <from>
                    <xdr:col>14</xdr:col>
                    <xdr:colOff>9525</xdr:colOff>
                    <xdr:row>40</xdr:row>
                    <xdr:rowOff>133350</xdr:rowOff>
                  </from>
                  <to>
                    <xdr:col>14</xdr:col>
                    <xdr:colOff>323850</xdr:colOff>
                    <xdr:row>42</xdr:row>
                    <xdr:rowOff>28575</xdr:rowOff>
                  </to>
                </anchor>
              </controlPr>
            </control>
          </mc:Choice>
        </mc:AlternateContent>
        <mc:AlternateContent xmlns:mc="http://schemas.openxmlformats.org/markup-compatibility/2006">
          <mc:Choice Requires="x14">
            <control shapeId="2211" r:id="rId62" name="Check Box 163">
              <controlPr defaultSize="0" autoFill="0" autoLine="0" autoPict="0">
                <anchor moveWithCells="1">
                  <from>
                    <xdr:col>14</xdr:col>
                    <xdr:colOff>9525</xdr:colOff>
                    <xdr:row>41</xdr:row>
                    <xdr:rowOff>133350</xdr:rowOff>
                  </from>
                  <to>
                    <xdr:col>14</xdr:col>
                    <xdr:colOff>323850</xdr:colOff>
                    <xdr:row>43</xdr:row>
                    <xdr:rowOff>19050</xdr:rowOff>
                  </to>
                </anchor>
              </controlPr>
            </control>
          </mc:Choice>
        </mc:AlternateContent>
        <mc:AlternateContent xmlns:mc="http://schemas.openxmlformats.org/markup-compatibility/2006">
          <mc:Choice Requires="x14">
            <control shapeId="2212" r:id="rId63" name="Check Box 164">
              <controlPr defaultSize="0" autoFill="0" autoLine="0" autoPict="0">
                <anchor moveWithCells="1">
                  <from>
                    <xdr:col>14</xdr:col>
                    <xdr:colOff>9525</xdr:colOff>
                    <xdr:row>42</xdr:row>
                    <xdr:rowOff>133350</xdr:rowOff>
                  </from>
                  <to>
                    <xdr:col>14</xdr:col>
                    <xdr:colOff>323850</xdr:colOff>
                    <xdr:row>44</xdr:row>
                    <xdr:rowOff>28575</xdr:rowOff>
                  </to>
                </anchor>
              </controlPr>
            </control>
          </mc:Choice>
        </mc:AlternateContent>
        <mc:AlternateContent xmlns:mc="http://schemas.openxmlformats.org/markup-compatibility/2006">
          <mc:Choice Requires="x14">
            <control shapeId="2213" r:id="rId64" name="Check Box 165">
              <controlPr defaultSize="0" autoFill="0" autoLine="0" autoPict="0">
                <anchor moveWithCells="1">
                  <from>
                    <xdr:col>7</xdr:col>
                    <xdr:colOff>323850</xdr:colOff>
                    <xdr:row>43</xdr:row>
                    <xdr:rowOff>133350</xdr:rowOff>
                  </from>
                  <to>
                    <xdr:col>8</xdr:col>
                    <xdr:colOff>304800</xdr:colOff>
                    <xdr:row>45</xdr:row>
                    <xdr:rowOff>19050</xdr:rowOff>
                  </to>
                </anchor>
              </controlPr>
            </control>
          </mc:Choice>
        </mc:AlternateContent>
        <mc:AlternateContent xmlns:mc="http://schemas.openxmlformats.org/markup-compatibility/2006">
          <mc:Choice Requires="x14">
            <control shapeId="2214" r:id="rId65" name="Check Box 166">
              <controlPr defaultSize="0" autoFill="0" autoLine="0" autoPict="0">
                <anchor moveWithCells="1">
                  <from>
                    <xdr:col>7</xdr:col>
                    <xdr:colOff>323850</xdr:colOff>
                    <xdr:row>44</xdr:row>
                    <xdr:rowOff>133350</xdr:rowOff>
                  </from>
                  <to>
                    <xdr:col>8</xdr:col>
                    <xdr:colOff>304800</xdr:colOff>
                    <xdr:row>46</xdr:row>
                    <xdr:rowOff>28575</xdr:rowOff>
                  </to>
                </anchor>
              </controlPr>
            </control>
          </mc:Choice>
        </mc:AlternateContent>
        <mc:AlternateContent xmlns:mc="http://schemas.openxmlformats.org/markup-compatibility/2006">
          <mc:Choice Requires="x14">
            <control shapeId="2215" r:id="rId66" name="Check Box 167">
              <controlPr defaultSize="0" autoFill="0" autoLine="0" autoPict="0">
                <anchor moveWithCells="1">
                  <from>
                    <xdr:col>7</xdr:col>
                    <xdr:colOff>323850</xdr:colOff>
                    <xdr:row>47</xdr:row>
                    <xdr:rowOff>133350</xdr:rowOff>
                  </from>
                  <to>
                    <xdr:col>8</xdr:col>
                    <xdr:colOff>304800</xdr:colOff>
                    <xdr:row>49</xdr:row>
                    <xdr:rowOff>28575</xdr:rowOff>
                  </to>
                </anchor>
              </controlPr>
            </control>
          </mc:Choice>
        </mc:AlternateContent>
        <mc:AlternateContent xmlns:mc="http://schemas.openxmlformats.org/markup-compatibility/2006">
          <mc:Choice Requires="x14">
            <control shapeId="2216" r:id="rId67" name="Check Box 168">
              <controlPr defaultSize="0" autoFill="0" autoLine="0" autoPict="0">
                <anchor moveWithCells="1">
                  <from>
                    <xdr:col>8</xdr:col>
                    <xdr:colOff>361950</xdr:colOff>
                    <xdr:row>47</xdr:row>
                    <xdr:rowOff>133350</xdr:rowOff>
                  </from>
                  <to>
                    <xdr:col>10</xdr:col>
                    <xdr:colOff>95250</xdr:colOff>
                    <xdr:row>49</xdr:row>
                    <xdr:rowOff>28575</xdr:rowOff>
                  </to>
                </anchor>
              </controlPr>
            </control>
          </mc:Choice>
        </mc:AlternateContent>
        <mc:AlternateContent xmlns:mc="http://schemas.openxmlformats.org/markup-compatibility/2006">
          <mc:Choice Requires="x14">
            <control shapeId="2217" r:id="rId68" name="Check Box 169">
              <controlPr defaultSize="0" autoFill="0" autoLine="0" autoPict="0">
                <anchor moveWithCells="1">
                  <from>
                    <xdr:col>3</xdr:col>
                    <xdr:colOff>161925</xdr:colOff>
                    <xdr:row>47</xdr:row>
                    <xdr:rowOff>142875</xdr:rowOff>
                  </from>
                  <to>
                    <xdr:col>3</xdr:col>
                    <xdr:colOff>476250</xdr:colOff>
                    <xdr:row>49</xdr:row>
                    <xdr:rowOff>38100</xdr:rowOff>
                  </to>
                </anchor>
              </controlPr>
            </control>
          </mc:Choice>
        </mc:AlternateContent>
        <mc:AlternateContent xmlns:mc="http://schemas.openxmlformats.org/markup-compatibility/2006">
          <mc:Choice Requires="x14">
            <control shapeId="2218" r:id="rId69" name="Check Box 170">
              <controlPr defaultSize="0" autoFill="0" autoLine="0" autoPict="0">
                <anchor moveWithCells="1">
                  <from>
                    <xdr:col>13</xdr:col>
                    <xdr:colOff>666750</xdr:colOff>
                    <xdr:row>51</xdr:row>
                    <xdr:rowOff>133350</xdr:rowOff>
                  </from>
                  <to>
                    <xdr:col>14</xdr:col>
                    <xdr:colOff>304800</xdr:colOff>
                    <xdr:row>53</xdr:row>
                    <xdr:rowOff>19050</xdr:rowOff>
                  </to>
                </anchor>
              </controlPr>
            </control>
          </mc:Choice>
        </mc:AlternateContent>
        <mc:AlternateContent xmlns:mc="http://schemas.openxmlformats.org/markup-compatibility/2006">
          <mc:Choice Requires="x14">
            <control shapeId="2219" r:id="rId70" name="Check Box 171">
              <controlPr defaultSize="0" autoFill="0" autoLine="0" autoPict="0">
                <anchor moveWithCells="1">
                  <from>
                    <xdr:col>14</xdr:col>
                    <xdr:colOff>361950</xdr:colOff>
                    <xdr:row>51</xdr:row>
                    <xdr:rowOff>133350</xdr:rowOff>
                  </from>
                  <to>
                    <xdr:col>14</xdr:col>
                    <xdr:colOff>666750</xdr:colOff>
                    <xdr:row>53</xdr:row>
                    <xdr:rowOff>19050</xdr:rowOff>
                  </to>
                </anchor>
              </controlPr>
            </control>
          </mc:Choice>
        </mc:AlternateContent>
        <mc:AlternateContent xmlns:mc="http://schemas.openxmlformats.org/markup-compatibility/2006">
          <mc:Choice Requires="x14">
            <control shapeId="2220" r:id="rId71" name="Check Box 172">
              <controlPr defaultSize="0" autoFill="0" autoLine="0" autoPict="0">
                <anchor moveWithCells="1">
                  <from>
                    <xdr:col>14</xdr:col>
                    <xdr:colOff>742950</xdr:colOff>
                    <xdr:row>51</xdr:row>
                    <xdr:rowOff>133350</xdr:rowOff>
                  </from>
                  <to>
                    <xdr:col>15</xdr:col>
                    <xdr:colOff>76200</xdr:colOff>
                    <xdr:row>53</xdr:row>
                    <xdr:rowOff>19050</xdr:rowOff>
                  </to>
                </anchor>
              </controlPr>
            </control>
          </mc:Choice>
        </mc:AlternateContent>
        <mc:AlternateContent xmlns:mc="http://schemas.openxmlformats.org/markup-compatibility/2006">
          <mc:Choice Requires="x14">
            <control shapeId="2221" r:id="rId72" name="Check Box 173">
              <controlPr defaultSize="0" autoFill="0" autoLine="0" autoPict="0">
                <anchor moveWithCells="1">
                  <from>
                    <xdr:col>15</xdr:col>
                    <xdr:colOff>123825</xdr:colOff>
                    <xdr:row>51</xdr:row>
                    <xdr:rowOff>133350</xdr:rowOff>
                  </from>
                  <to>
                    <xdr:col>15</xdr:col>
                    <xdr:colOff>428625</xdr:colOff>
                    <xdr:row>53</xdr:row>
                    <xdr:rowOff>19050</xdr:rowOff>
                  </to>
                </anchor>
              </controlPr>
            </control>
          </mc:Choice>
        </mc:AlternateContent>
        <mc:AlternateContent xmlns:mc="http://schemas.openxmlformats.org/markup-compatibility/2006">
          <mc:Choice Requires="x14">
            <control shapeId="2222" r:id="rId73" name="Check Box 174">
              <controlPr defaultSize="0" autoFill="0" autoLine="0" autoPict="0">
                <anchor moveWithCells="1">
                  <from>
                    <xdr:col>13</xdr:col>
                    <xdr:colOff>666750</xdr:colOff>
                    <xdr:row>52</xdr:row>
                    <xdr:rowOff>133350</xdr:rowOff>
                  </from>
                  <to>
                    <xdr:col>14</xdr:col>
                    <xdr:colOff>304800</xdr:colOff>
                    <xdr:row>54</xdr:row>
                    <xdr:rowOff>28575</xdr:rowOff>
                  </to>
                </anchor>
              </controlPr>
            </control>
          </mc:Choice>
        </mc:AlternateContent>
        <mc:AlternateContent xmlns:mc="http://schemas.openxmlformats.org/markup-compatibility/2006">
          <mc:Choice Requires="x14">
            <control shapeId="2223" r:id="rId74" name="Check Box 175">
              <controlPr defaultSize="0" autoFill="0" autoLine="0" autoPict="0">
                <anchor moveWithCells="1">
                  <from>
                    <xdr:col>13</xdr:col>
                    <xdr:colOff>666750</xdr:colOff>
                    <xdr:row>53</xdr:row>
                    <xdr:rowOff>133350</xdr:rowOff>
                  </from>
                  <to>
                    <xdr:col>14</xdr:col>
                    <xdr:colOff>304800</xdr:colOff>
                    <xdr:row>55</xdr:row>
                    <xdr:rowOff>28575</xdr:rowOff>
                  </to>
                </anchor>
              </controlPr>
            </control>
          </mc:Choice>
        </mc:AlternateContent>
        <mc:AlternateContent xmlns:mc="http://schemas.openxmlformats.org/markup-compatibility/2006">
          <mc:Choice Requires="x14">
            <control shapeId="2224" r:id="rId75" name="Check Box 176">
              <controlPr defaultSize="0" autoFill="0" autoLine="0" autoPict="0">
                <anchor moveWithCells="1">
                  <from>
                    <xdr:col>14</xdr:col>
                    <xdr:colOff>361950</xdr:colOff>
                    <xdr:row>53</xdr:row>
                    <xdr:rowOff>133350</xdr:rowOff>
                  </from>
                  <to>
                    <xdr:col>14</xdr:col>
                    <xdr:colOff>666750</xdr:colOff>
                    <xdr:row>55</xdr:row>
                    <xdr:rowOff>28575</xdr:rowOff>
                  </to>
                </anchor>
              </controlPr>
            </control>
          </mc:Choice>
        </mc:AlternateContent>
        <mc:AlternateContent xmlns:mc="http://schemas.openxmlformats.org/markup-compatibility/2006">
          <mc:Choice Requires="x14">
            <control shapeId="2225" r:id="rId76" name="Check Box 177">
              <controlPr defaultSize="0" autoFill="0" autoLine="0" autoPict="0">
                <anchor moveWithCells="1">
                  <from>
                    <xdr:col>14</xdr:col>
                    <xdr:colOff>742950</xdr:colOff>
                    <xdr:row>53</xdr:row>
                    <xdr:rowOff>133350</xdr:rowOff>
                  </from>
                  <to>
                    <xdr:col>15</xdr:col>
                    <xdr:colOff>76200</xdr:colOff>
                    <xdr:row>55</xdr:row>
                    <xdr:rowOff>28575</xdr:rowOff>
                  </to>
                </anchor>
              </controlPr>
            </control>
          </mc:Choice>
        </mc:AlternateContent>
        <mc:AlternateContent xmlns:mc="http://schemas.openxmlformats.org/markup-compatibility/2006">
          <mc:Choice Requires="x14">
            <control shapeId="2226" r:id="rId77" name="Check Box 178">
              <controlPr defaultSize="0" autoFill="0" autoLine="0" autoPict="0">
                <anchor moveWithCells="1">
                  <from>
                    <xdr:col>15</xdr:col>
                    <xdr:colOff>123825</xdr:colOff>
                    <xdr:row>53</xdr:row>
                    <xdr:rowOff>133350</xdr:rowOff>
                  </from>
                  <to>
                    <xdr:col>15</xdr:col>
                    <xdr:colOff>428625</xdr:colOff>
                    <xdr:row>55</xdr:row>
                    <xdr:rowOff>28575</xdr:rowOff>
                  </to>
                </anchor>
              </controlPr>
            </control>
          </mc:Choice>
        </mc:AlternateContent>
        <mc:AlternateContent xmlns:mc="http://schemas.openxmlformats.org/markup-compatibility/2006">
          <mc:Choice Requires="x14">
            <control shapeId="2227" r:id="rId78" name="Check Box 179">
              <controlPr defaultSize="0" autoFill="0" autoLine="0" autoPict="0">
                <anchor moveWithCells="1">
                  <from>
                    <xdr:col>13</xdr:col>
                    <xdr:colOff>666750</xdr:colOff>
                    <xdr:row>54</xdr:row>
                    <xdr:rowOff>133350</xdr:rowOff>
                  </from>
                  <to>
                    <xdr:col>14</xdr:col>
                    <xdr:colOff>304800</xdr:colOff>
                    <xdr:row>56</xdr:row>
                    <xdr:rowOff>28575</xdr:rowOff>
                  </to>
                </anchor>
              </controlPr>
            </control>
          </mc:Choice>
        </mc:AlternateContent>
        <mc:AlternateContent xmlns:mc="http://schemas.openxmlformats.org/markup-compatibility/2006">
          <mc:Choice Requires="x14">
            <control shapeId="2228" r:id="rId79" name="Check Box 180">
              <controlPr defaultSize="0" autoFill="0" autoLine="0" autoPict="0">
                <anchor moveWithCells="1">
                  <from>
                    <xdr:col>13</xdr:col>
                    <xdr:colOff>666750</xdr:colOff>
                    <xdr:row>55</xdr:row>
                    <xdr:rowOff>133350</xdr:rowOff>
                  </from>
                  <to>
                    <xdr:col>14</xdr:col>
                    <xdr:colOff>304800</xdr:colOff>
                    <xdr:row>57</xdr:row>
                    <xdr:rowOff>28575</xdr:rowOff>
                  </to>
                </anchor>
              </controlPr>
            </control>
          </mc:Choice>
        </mc:AlternateContent>
        <mc:AlternateContent xmlns:mc="http://schemas.openxmlformats.org/markup-compatibility/2006">
          <mc:Choice Requires="x14">
            <control shapeId="2229" r:id="rId80" name="Check Box 181">
              <controlPr defaultSize="0" autoFill="0" autoLine="0" autoPict="0">
                <anchor moveWithCells="1">
                  <from>
                    <xdr:col>14</xdr:col>
                    <xdr:colOff>361950</xdr:colOff>
                    <xdr:row>55</xdr:row>
                    <xdr:rowOff>133350</xdr:rowOff>
                  </from>
                  <to>
                    <xdr:col>14</xdr:col>
                    <xdr:colOff>666750</xdr:colOff>
                    <xdr:row>57</xdr:row>
                    <xdr:rowOff>28575</xdr:rowOff>
                  </to>
                </anchor>
              </controlPr>
            </control>
          </mc:Choice>
        </mc:AlternateContent>
        <mc:AlternateContent xmlns:mc="http://schemas.openxmlformats.org/markup-compatibility/2006">
          <mc:Choice Requires="x14">
            <control shapeId="2230" r:id="rId81" name="Check Box 182">
              <controlPr defaultSize="0" autoFill="0" autoLine="0" autoPict="0">
                <anchor moveWithCells="1">
                  <from>
                    <xdr:col>14</xdr:col>
                    <xdr:colOff>742950</xdr:colOff>
                    <xdr:row>55</xdr:row>
                    <xdr:rowOff>133350</xdr:rowOff>
                  </from>
                  <to>
                    <xdr:col>15</xdr:col>
                    <xdr:colOff>76200</xdr:colOff>
                    <xdr:row>57</xdr:row>
                    <xdr:rowOff>28575</xdr:rowOff>
                  </to>
                </anchor>
              </controlPr>
            </control>
          </mc:Choice>
        </mc:AlternateContent>
        <mc:AlternateContent xmlns:mc="http://schemas.openxmlformats.org/markup-compatibility/2006">
          <mc:Choice Requires="x14">
            <control shapeId="2231" r:id="rId82" name="Check Box 183">
              <controlPr defaultSize="0" autoFill="0" autoLine="0" autoPict="0">
                <anchor moveWithCells="1">
                  <from>
                    <xdr:col>15</xdr:col>
                    <xdr:colOff>123825</xdr:colOff>
                    <xdr:row>55</xdr:row>
                    <xdr:rowOff>133350</xdr:rowOff>
                  </from>
                  <to>
                    <xdr:col>15</xdr:col>
                    <xdr:colOff>428625</xdr:colOff>
                    <xdr:row>57</xdr:row>
                    <xdr:rowOff>28575</xdr:rowOff>
                  </to>
                </anchor>
              </controlPr>
            </control>
          </mc:Choice>
        </mc:AlternateContent>
        <mc:AlternateContent xmlns:mc="http://schemas.openxmlformats.org/markup-compatibility/2006">
          <mc:Choice Requires="x14">
            <control shapeId="2232" r:id="rId83" name="Check Box 184">
              <controlPr defaultSize="0" autoFill="0" autoLine="0" autoPict="0">
                <anchor moveWithCells="1">
                  <from>
                    <xdr:col>13</xdr:col>
                    <xdr:colOff>666750</xdr:colOff>
                    <xdr:row>56</xdr:row>
                    <xdr:rowOff>133350</xdr:rowOff>
                  </from>
                  <to>
                    <xdr:col>14</xdr:col>
                    <xdr:colOff>304800</xdr:colOff>
                    <xdr:row>58</xdr:row>
                    <xdr:rowOff>28575</xdr:rowOff>
                  </to>
                </anchor>
              </controlPr>
            </control>
          </mc:Choice>
        </mc:AlternateContent>
        <mc:AlternateContent xmlns:mc="http://schemas.openxmlformats.org/markup-compatibility/2006">
          <mc:Choice Requires="x14">
            <control shapeId="2233" r:id="rId84" name="Check Box 185">
              <controlPr defaultSize="0" autoFill="0" autoLine="0" autoPict="0">
                <anchor moveWithCells="1">
                  <from>
                    <xdr:col>7</xdr:col>
                    <xdr:colOff>323850</xdr:colOff>
                    <xdr:row>51</xdr:row>
                    <xdr:rowOff>133350</xdr:rowOff>
                  </from>
                  <to>
                    <xdr:col>8</xdr:col>
                    <xdr:colOff>304800</xdr:colOff>
                    <xdr:row>53</xdr:row>
                    <xdr:rowOff>19050</xdr:rowOff>
                  </to>
                </anchor>
              </controlPr>
            </control>
          </mc:Choice>
        </mc:AlternateContent>
        <mc:AlternateContent xmlns:mc="http://schemas.openxmlformats.org/markup-compatibility/2006">
          <mc:Choice Requires="x14">
            <control shapeId="2234" r:id="rId85" name="Check Box 186">
              <controlPr defaultSize="0" autoFill="0" autoLine="0" autoPict="0">
                <anchor moveWithCells="1">
                  <from>
                    <xdr:col>7</xdr:col>
                    <xdr:colOff>323850</xdr:colOff>
                    <xdr:row>53</xdr:row>
                    <xdr:rowOff>133350</xdr:rowOff>
                  </from>
                  <to>
                    <xdr:col>8</xdr:col>
                    <xdr:colOff>304800</xdr:colOff>
                    <xdr:row>55</xdr:row>
                    <xdr:rowOff>19050</xdr:rowOff>
                  </to>
                </anchor>
              </controlPr>
            </control>
          </mc:Choice>
        </mc:AlternateContent>
        <mc:AlternateContent xmlns:mc="http://schemas.openxmlformats.org/markup-compatibility/2006">
          <mc:Choice Requires="x14">
            <control shapeId="2235" r:id="rId86" name="Check Box 187">
              <controlPr defaultSize="0" autoFill="0" autoLine="0" autoPict="0">
                <anchor moveWithCells="1">
                  <from>
                    <xdr:col>7</xdr:col>
                    <xdr:colOff>323850</xdr:colOff>
                    <xdr:row>55</xdr:row>
                    <xdr:rowOff>133350</xdr:rowOff>
                  </from>
                  <to>
                    <xdr:col>8</xdr:col>
                    <xdr:colOff>304800</xdr:colOff>
                    <xdr:row>57</xdr:row>
                    <xdr:rowOff>28575</xdr:rowOff>
                  </to>
                </anchor>
              </controlPr>
            </control>
          </mc:Choice>
        </mc:AlternateContent>
        <mc:AlternateContent xmlns:mc="http://schemas.openxmlformats.org/markup-compatibility/2006">
          <mc:Choice Requires="x14">
            <control shapeId="2236" r:id="rId87" name="Check Box 188">
              <controlPr defaultSize="0" autoFill="0" autoLine="0" autoPict="0">
                <anchor moveWithCells="1">
                  <from>
                    <xdr:col>0</xdr:col>
                    <xdr:colOff>66675</xdr:colOff>
                    <xdr:row>4</xdr:row>
                    <xdr:rowOff>171450</xdr:rowOff>
                  </from>
                  <to>
                    <xdr:col>1</xdr:col>
                    <xdr:colOff>57150</xdr:colOff>
                    <xdr:row>6</xdr:row>
                    <xdr:rowOff>9525</xdr:rowOff>
                  </to>
                </anchor>
              </controlPr>
            </control>
          </mc:Choice>
        </mc:AlternateContent>
        <mc:AlternateContent xmlns:mc="http://schemas.openxmlformats.org/markup-compatibility/2006">
          <mc:Choice Requires="x14">
            <control shapeId="2237" r:id="rId88" name="Check Box 189">
              <controlPr defaultSize="0" autoFill="0" autoLine="0" autoPict="0">
                <anchor moveWithCells="1">
                  <from>
                    <xdr:col>0</xdr:col>
                    <xdr:colOff>66675</xdr:colOff>
                    <xdr:row>6</xdr:row>
                    <xdr:rowOff>180975</xdr:rowOff>
                  </from>
                  <to>
                    <xdr:col>1</xdr:col>
                    <xdr:colOff>57150</xdr:colOff>
                    <xdr:row>8</xdr:row>
                    <xdr:rowOff>9525</xdr:rowOff>
                  </to>
                </anchor>
              </controlPr>
            </control>
          </mc:Choice>
        </mc:AlternateContent>
        <mc:AlternateContent xmlns:mc="http://schemas.openxmlformats.org/markup-compatibility/2006">
          <mc:Choice Requires="x14">
            <control shapeId="2238" r:id="rId89" name="Check Box 190">
              <controlPr defaultSize="0" autoFill="0" autoLine="0" autoPict="0">
                <anchor moveWithCells="1">
                  <from>
                    <xdr:col>0</xdr:col>
                    <xdr:colOff>66675</xdr:colOff>
                    <xdr:row>12</xdr:row>
                    <xdr:rowOff>171450</xdr:rowOff>
                  </from>
                  <to>
                    <xdr:col>1</xdr:col>
                    <xdr:colOff>57150</xdr:colOff>
                    <xdr:row>14</xdr:row>
                    <xdr:rowOff>0</xdr:rowOff>
                  </to>
                </anchor>
              </controlPr>
            </control>
          </mc:Choice>
        </mc:AlternateContent>
        <mc:AlternateContent xmlns:mc="http://schemas.openxmlformats.org/markup-compatibility/2006">
          <mc:Choice Requires="x14">
            <control shapeId="2239" r:id="rId90" name="Check Box 191">
              <controlPr defaultSize="0" autoFill="0" autoLine="0" autoPict="0">
                <anchor moveWithCells="1">
                  <from>
                    <xdr:col>0</xdr:col>
                    <xdr:colOff>66675</xdr:colOff>
                    <xdr:row>14</xdr:row>
                    <xdr:rowOff>180975</xdr:rowOff>
                  </from>
                  <to>
                    <xdr:col>1</xdr:col>
                    <xdr:colOff>57150</xdr:colOff>
                    <xdr:row>16</xdr:row>
                    <xdr:rowOff>9525</xdr:rowOff>
                  </to>
                </anchor>
              </controlPr>
            </control>
          </mc:Choice>
        </mc:AlternateContent>
        <mc:AlternateContent xmlns:mc="http://schemas.openxmlformats.org/markup-compatibility/2006">
          <mc:Choice Requires="x14">
            <control shapeId="2240" r:id="rId91" name="Check Box 192">
              <controlPr defaultSize="0" autoFill="0" autoLine="0" autoPict="0">
                <anchor moveWithCells="1">
                  <from>
                    <xdr:col>0</xdr:col>
                    <xdr:colOff>66675</xdr:colOff>
                    <xdr:row>18</xdr:row>
                    <xdr:rowOff>180975</xdr:rowOff>
                  </from>
                  <to>
                    <xdr:col>1</xdr:col>
                    <xdr:colOff>57150</xdr:colOff>
                    <xdr:row>20</xdr:row>
                    <xdr:rowOff>9525</xdr:rowOff>
                  </to>
                </anchor>
              </controlPr>
            </control>
          </mc:Choice>
        </mc:AlternateContent>
        <mc:AlternateContent xmlns:mc="http://schemas.openxmlformats.org/markup-compatibility/2006">
          <mc:Choice Requires="x14">
            <control shapeId="2241" r:id="rId92" name="Check Box 193">
              <controlPr defaultSize="0" autoFill="0" autoLine="0" autoPict="0">
                <anchor moveWithCells="1">
                  <from>
                    <xdr:col>0</xdr:col>
                    <xdr:colOff>66675</xdr:colOff>
                    <xdr:row>20</xdr:row>
                    <xdr:rowOff>171450</xdr:rowOff>
                  </from>
                  <to>
                    <xdr:col>1</xdr:col>
                    <xdr:colOff>57150</xdr:colOff>
                    <xdr:row>22</xdr:row>
                    <xdr:rowOff>0</xdr:rowOff>
                  </to>
                </anchor>
              </controlPr>
            </control>
          </mc:Choice>
        </mc:AlternateContent>
        <mc:AlternateContent xmlns:mc="http://schemas.openxmlformats.org/markup-compatibility/2006">
          <mc:Choice Requires="x14">
            <control shapeId="2242" r:id="rId93" name="Check Box 194">
              <controlPr defaultSize="0" autoFill="0" autoLine="0" autoPict="0">
                <anchor moveWithCells="1">
                  <from>
                    <xdr:col>0</xdr:col>
                    <xdr:colOff>66675</xdr:colOff>
                    <xdr:row>25</xdr:row>
                    <xdr:rowOff>171450</xdr:rowOff>
                  </from>
                  <to>
                    <xdr:col>1</xdr:col>
                    <xdr:colOff>57150</xdr:colOff>
                    <xdr:row>27</xdr:row>
                    <xdr:rowOff>0</xdr:rowOff>
                  </to>
                </anchor>
              </controlPr>
            </control>
          </mc:Choice>
        </mc:AlternateContent>
        <mc:AlternateContent xmlns:mc="http://schemas.openxmlformats.org/markup-compatibility/2006">
          <mc:Choice Requires="x14">
            <control shapeId="2243" r:id="rId94" name="Check Box 195">
              <controlPr defaultSize="0" autoFill="0" autoLine="0" autoPict="0">
                <anchor moveWithCells="1">
                  <from>
                    <xdr:col>0</xdr:col>
                    <xdr:colOff>66675</xdr:colOff>
                    <xdr:row>31</xdr:row>
                    <xdr:rowOff>142875</xdr:rowOff>
                  </from>
                  <to>
                    <xdr:col>1</xdr:col>
                    <xdr:colOff>57150</xdr:colOff>
                    <xdr:row>33</xdr:row>
                    <xdr:rowOff>38100</xdr:rowOff>
                  </to>
                </anchor>
              </controlPr>
            </control>
          </mc:Choice>
        </mc:AlternateContent>
        <mc:AlternateContent xmlns:mc="http://schemas.openxmlformats.org/markup-compatibility/2006">
          <mc:Choice Requires="x14">
            <control shapeId="2244" r:id="rId95" name="Check Box 196">
              <controlPr defaultSize="0" autoFill="0" autoLine="0" autoPict="0">
                <anchor moveWithCells="1">
                  <from>
                    <xdr:col>0</xdr:col>
                    <xdr:colOff>66675</xdr:colOff>
                    <xdr:row>34</xdr:row>
                    <xdr:rowOff>142875</xdr:rowOff>
                  </from>
                  <to>
                    <xdr:col>1</xdr:col>
                    <xdr:colOff>57150</xdr:colOff>
                    <xdr:row>36</xdr:row>
                    <xdr:rowOff>38100</xdr:rowOff>
                  </to>
                </anchor>
              </controlPr>
            </control>
          </mc:Choice>
        </mc:AlternateContent>
        <mc:AlternateContent xmlns:mc="http://schemas.openxmlformats.org/markup-compatibility/2006">
          <mc:Choice Requires="x14">
            <control shapeId="2245" r:id="rId96" name="Check Box 197">
              <controlPr defaultSize="0" autoFill="0" autoLine="0" autoPict="0">
                <anchor moveWithCells="1">
                  <from>
                    <xdr:col>0</xdr:col>
                    <xdr:colOff>66675</xdr:colOff>
                    <xdr:row>37</xdr:row>
                    <xdr:rowOff>142875</xdr:rowOff>
                  </from>
                  <to>
                    <xdr:col>1</xdr:col>
                    <xdr:colOff>57150</xdr:colOff>
                    <xdr:row>39</xdr:row>
                    <xdr:rowOff>38100</xdr:rowOff>
                  </to>
                </anchor>
              </controlPr>
            </control>
          </mc:Choice>
        </mc:AlternateContent>
        <mc:AlternateContent xmlns:mc="http://schemas.openxmlformats.org/markup-compatibility/2006">
          <mc:Choice Requires="x14">
            <control shapeId="2246" r:id="rId97" name="Check Box 198">
              <controlPr defaultSize="0" autoFill="0" autoLine="0" autoPict="0">
                <anchor moveWithCells="1">
                  <from>
                    <xdr:col>0</xdr:col>
                    <xdr:colOff>66675</xdr:colOff>
                    <xdr:row>39</xdr:row>
                    <xdr:rowOff>142875</xdr:rowOff>
                  </from>
                  <to>
                    <xdr:col>1</xdr:col>
                    <xdr:colOff>57150</xdr:colOff>
                    <xdr:row>41</xdr:row>
                    <xdr:rowOff>38100</xdr:rowOff>
                  </to>
                </anchor>
              </controlPr>
            </control>
          </mc:Choice>
        </mc:AlternateContent>
        <mc:AlternateContent xmlns:mc="http://schemas.openxmlformats.org/markup-compatibility/2006">
          <mc:Choice Requires="x14">
            <control shapeId="2247" r:id="rId98" name="Check Box 199">
              <controlPr defaultSize="0" autoFill="0" autoLine="0" autoPict="0">
                <anchor moveWithCells="1">
                  <from>
                    <xdr:col>0</xdr:col>
                    <xdr:colOff>66675</xdr:colOff>
                    <xdr:row>41</xdr:row>
                    <xdr:rowOff>142875</xdr:rowOff>
                  </from>
                  <to>
                    <xdr:col>1</xdr:col>
                    <xdr:colOff>57150</xdr:colOff>
                    <xdr:row>43</xdr:row>
                    <xdr:rowOff>38100</xdr:rowOff>
                  </to>
                </anchor>
              </controlPr>
            </control>
          </mc:Choice>
        </mc:AlternateContent>
        <mc:AlternateContent xmlns:mc="http://schemas.openxmlformats.org/markup-compatibility/2006">
          <mc:Choice Requires="x14">
            <control shapeId="2248" r:id="rId99" name="Check Box 200">
              <controlPr defaultSize="0" autoFill="0" autoLine="0" autoPict="0">
                <anchor moveWithCells="1">
                  <from>
                    <xdr:col>0</xdr:col>
                    <xdr:colOff>66675</xdr:colOff>
                    <xdr:row>43</xdr:row>
                    <xdr:rowOff>142875</xdr:rowOff>
                  </from>
                  <to>
                    <xdr:col>1</xdr:col>
                    <xdr:colOff>57150</xdr:colOff>
                    <xdr:row>45</xdr:row>
                    <xdr:rowOff>38100</xdr:rowOff>
                  </to>
                </anchor>
              </controlPr>
            </control>
          </mc:Choice>
        </mc:AlternateContent>
        <mc:AlternateContent xmlns:mc="http://schemas.openxmlformats.org/markup-compatibility/2006">
          <mc:Choice Requires="x14">
            <control shapeId="2249" r:id="rId100" name="Check Box 201">
              <controlPr defaultSize="0" autoFill="0" autoLine="0" autoPict="0">
                <anchor moveWithCells="1">
                  <from>
                    <xdr:col>0</xdr:col>
                    <xdr:colOff>66675</xdr:colOff>
                    <xdr:row>46</xdr:row>
                    <xdr:rowOff>142875</xdr:rowOff>
                  </from>
                  <to>
                    <xdr:col>1</xdr:col>
                    <xdr:colOff>57150</xdr:colOff>
                    <xdr:row>48</xdr:row>
                    <xdr:rowOff>38100</xdr:rowOff>
                  </to>
                </anchor>
              </controlPr>
            </control>
          </mc:Choice>
        </mc:AlternateContent>
        <mc:AlternateContent xmlns:mc="http://schemas.openxmlformats.org/markup-compatibility/2006">
          <mc:Choice Requires="x14">
            <control shapeId="2250" r:id="rId101" name="Check Box 202">
              <controlPr defaultSize="0" autoFill="0" autoLine="0" autoPict="0">
                <anchor moveWithCells="1">
                  <from>
                    <xdr:col>0</xdr:col>
                    <xdr:colOff>66675</xdr:colOff>
                    <xdr:row>49</xdr:row>
                    <xdr:rowOff>142875</xdr:rowOff>
                  </from>
                  <to>
                    <xdr:col>1</xdr:col>
                    <xdr:colOff>57150</xdr:colOff>
                    <xdr:row>51</xdr:row>
                    <xdr:rowOff>38100</xdr:rowOff>
                  </to>
                </anchor>
              </controlPr>
            </control>
          </mc:Choice>
        </mc:AlternateContent>
        <mc:AlternateContent xmlns:mc="http://schemas.openxmlformats.org/markup-compatibility/2006">
          <mc:Choice Requires="x14">
            <control shapeId="2251" r:id="rId102" name="Check Box 203">
              <controlPr defaultSize="0" autoFill="0" autoLine="0" autoPict="0">
                <anchor moveWithCells="1">
                  <from>
                    <xdr:col>0</xdr:col>
                    <xdr:colOff>66675</xdr:colOff>
                    <xdr:row>51</xdr:row>
                    <xdr:rowOff>142875</xdr:rowOff>
                  </from>
                  <to>
                    <xdr:col>1</xdr:col>
                    <xdr:colOff>57150</xdr:colOff>
                    <xdr:row>53</xdr:row>
                    <xdr:rowOff>38100</xdr:rowOff>
                  </to>
                </anchor>
              </controlPr>
            </control>
          </mc:Choice>
        </mc:AlternateContent>
        <mc:AlternateContent xmlns:mc="http://schemas.openxmlformats.org/markup-compatibility/2006">
          <mc:Choice Requires="x14">
            <control shapeId="2252" r:id="rId103" name="Check Box 204">
              <controlPr defaultSize="0" autoFill="0" autoLine="0" autoPict="0">
                <anchor moveWithCells="1">
                  <from>
                    <xdr:col>0</xdr:col>
                    <xdr:colOff>66675</xdr:colOff>
                    <xdr:row>53</xdr:row>
                    <xdr:rowOff>142875</xdr:rowOff>
                  </from>
                  <to>
                    <xdr:col>1</xdr:col>
                    <xdr:colOff>57150</xdr:colOff>
                    <xdr:row>55</xdr:row>
                    <xdr:rowOff>38100</xdr:rowOff>
                  </to>
                </anchor>
              </controlPr>
            </control>
          </mc:Choice>
        </mc:AlternateContent>
        <mc:AlternateContent xmlns:mc="http://schemas.openxmlformats.org/markup-compatibility/2006">
          <mc:Choice Requires="x14">
            <control shapeId="2253" r:id="rId104" name="Check Box 205">
              <controlPr defaultSize="0" autoFill="0" autoLine="0" autoPict="0">
                <anchor moveWithCells="1">
                  <from>
                    <xdr:col>0</xdr:col>
                    <xdr:colOff>66675</xdr:colOff>
                    <xdr:row>55</xdr:row>
                    <xdr:rowOff>142875</xdr:rowOff>
                  </from>
                  <to>
                    <xdr:col>1</xdr:col>
                    <xdr:colOff>57150</xdr:colOff>
                    <xdr:row>57</xdr:row>
                    <xdr:rowOff>38100</xdr:rowOff>
                  </to>
                </anchor>
              </controlPr>
            </control>
          </mc:Choice>
        </mc:AlternateContent>
        <mc:AlternateContent xmlns:mc="http://schemas.openxmlformats.org/markup-compatibility/2006">
          <mc:Choice Requires="x14">
            <control shapeId="2254" r:id="rId105" name="Check Box 206">
              <controlPr defaultSize="0" autoFill="0" autoLine="0" autoPict="0">
                <anchor moveWithCells="1">
                  <from>
                    <xdr:col>0</xdr:col>
                    <xdr:colOff>66675</xdr:colOff>
                    <xdr:row>58</xdr:row>
                    <xdr:rowOff>133350</xdr:rowOff>
                  </from>
                  <to>
                    <xdr:col>1</xdr:col>
                    <xdr:colOff>57150</xdr:colOff>
                    <xdr:row>60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別表１(届出)</vt:lpstr>
      <vt:lpstr>別表１(変更)</vt:lpstr>
      <vt:lpstr>'別表１(届出)'!Print_Area</vt:lpstr>
      <vt:lpstr>'別表１(変更)'!Print_Area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2024-12-17T07:40:24Z</dcterms:created>
  <dcterms:modified xsi:type="dcterms:W3CDTF">2024-12-23T00:02:28Z</dcterms:modified>
</cp:coreProperties>
</file>